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G:\Shared drives\PIN\Flashes\Flash 50 Cyclists\Design\"/>
    </mc:Choice>
  </mc:AlternateContent>
  <xr:revisionPtr revIDLastSave="0" documentId="13_ncr:1_{80ACAEFD-725B-4C84-BDAD-7B5BB2C6E7A2}" xr6:coauthVersionLast="47" xr6:coauthVersionMax="47" xr10:uidLastSave="{00000000-0000-0000-0000-000000000000}"/>
  <bookViews>
    <workbookView xWindow="-110" yWindow="-110" windowWidth="19420" windowHeight="10300" firstSheet="5" activeTab="12" xr2:uid="{76DA9014-CDE7-4B98-BB07-C4EF326BAE22}"/>
  </bookViews>
  <sheets>
    <sheet name="ISO Codes " sheetId="2" r:id="rId1"/>
    <sheet name="Total population" sheetId="21" r:id="rId2"/>
    <sheet name="Population by age" sheetId="22" r:id="rId3"/>
    <sheet name="Table 1" sheetId="1" r:id="rId4"/>
    <sheet name="Table 2" sheetId="3" r:id="rId5"/>
    <sheet name="Table 3" sheetId="4" r:id="rId6"/>
    <sheet name="Table 4" sheetId="6" r:id="rId7"/>
    <sheet name="Table 5" sheetId="7" r:id="rId8"/>
    <sheet name="Table 6" sheetId="8" r:id="rId9"/>
    <sheet name="Table 7" sheetId="10" r:id="rId10"/>
    <sheet name="Table 8" sheetId="11" r:id="rId11"/>
    <sheet name="Table 9" sheetId="12" r:id="rId12"/>
    <sheet name="Table 10" sheetId="13" r:id="rId13"/>
  </sheets>
  <externalReferences>
    <externalReference r:id="rId1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6" i="21" l="1"/>
  <c r="C36" i="21"/>
  <c r="D36" i="21"/>
  <c r="E36" i="21"/>
  <c r="AA39" i="13"/>
  <c r="Z39" i="13"/>
  <c r="Y39" i="13"/>
  <c r="X39" i="13"/>
  <c r="W39" i="13"/>
  <c r="V39" i="13"/>
  <c r="U39" i="13"/>
  <c r="T39" i="13"/>
  <c r="S39" i="13"/>
  <c r="R39" i="13"/>
  <c r="Q39" i="13"/>
  <c r="P39" i="13"/>
  <c r="M39" i="13"/>
  <c r="L39" i="13"/>
  <c r="K39" i="13"/>
  <c r="J39" i="13"/>
  <c r="I39" i="13"/>
  <c r="H39" i="13"/>
  <c r="G39" i="13"/>
  <c r="F39" i="13"/>
  <c r="E39" i="13"/>
  <c r="D39" i="13"/>
  <c r="C39" i="13"/>
  <c r="B39" i="13"/>
  <c r="Y38" i="11"/>
  <c r="X38" i="11"/>
  <c r="W38" i="11"/>
  <c r="V38" i="11"/>
  <c r="U38" i="11"/>
  <c r="T38" i="11"/>
  <c r="S38" i="11"/>
  <c r="R38" i="11"/>
  <c r="Q38" i="11"/>
  <c r="P38" i="11"/>
  <c r="O38" i="11"/>
  <c r="M77" i="10"/>
  <c r="L77" i="10"/>
  <c r="K77" i="10"/>
  <c r="J77" i="10"/>
  <c r="I77" i="10"/>
  <c r="H77" i="10"/>
  <c r="G77" i="10"/>
  <c r="F77" i="10"/>
  <c r="E77" i="10"/>
  <c r="D77" i="10"/>
  <c r="C77" i="10"/>
  <c r="B77" i="10"/>
  <c r="M39" i="10"/>
  <c r="L39" i="10"/>
  <c r="K39" i="10"/>
  <c r="J39" i="10"/>
  <c r="H39" i="10"/>
  <c r="G39" i="10"/>
  <c r="F39" i="10"/>
  <c r="D39" i="10"/>
  <c r="C39" i="10"/>
  <c r="B39" i="10"/>
  <c r="I29" i="10"/>
  <c r="E29" i="10"/>
  <c r="I17" i="10"/>
  <c r="I39" i="10" s="1"/>
  <c r="E17" i="10"/>
  <c r="E39" i="10" s="1"/>
  <c r="AC74" i="8"/>
  <c r="AB74" i="8"/>
  <c r="AA74" i="8"/>
  <c r="Z74" i="8"/>
  <c r="Y74" i="8"/>
  <c r="X74" i="8"/>
  <c r="W74" i="8"/>
  <c r="V74" i="8"/>
  <c r="U74" i="8"/>
  <c r="T74" i="8"/>
  <c r="S74" i="8"/>
  <c r="R74" i="8"/>
  <c r="Q74" i="8"/>
  <c r="P74" i="8"/>
  <c r="O74" i="8"/>
  <c r="N74" i="8"/>
  <c r="M74" i="8"/>
  <c r="L74" i="8"/>
  <c r="K74" i="8"/>
  <c r="J74" i="8"/>
  <c r="I74" i="8"/>
  <c r="H74" i="8"/>
  <c r="G74" i="8"/>
  <c r="F74" i="8"/>
  <c r="E74" i="8"/>
  <c r="D74" i="8"/>
  <c r="C74" i="8"/>
  <c r="B74" i="8"/>
  <c r="V37" i="8"/>
  <c r="U37" i="8"/>
  <c r="T37" i="8"/>
  <c r="S37" i="8"/>
  <c r="R37" i="8"/>
  <c r="Q37" i="8"/>
  <c r="P37" i="8"/>
  <c r="O37" i="8"/>
  <c r="N37" i="8"/>
  <c r="M37" i="8"/>
  <c r="L37" i="8"/>
  <c r="K37" i="8"/>
  <c r="J37" i="8"/>
  <c r="I37" i="8"/>
  <c r="H37" i="8"/>
  <c r="G37" i="8"/>
  <c r="F37" i="8"/>
  <c r="E37" i="8"/>
  <c r="D37" i="8"/>
  <c r="C37" i="8"/>
  <c r="B37" i="8"/>
  <c r="AB37" i="7"/>
  <c r="AA37" i="7"/>
  <c r="Z37" i="7"/>
  <c r="Y37" i="7"/>
  <c r="X37" i="7"/>
  <c r="W37" i="7"/>
  <c r="V37" i="7"/>
  <c r="U37" i="7"/>
  <c r="T37" i="7"/>
  <c r="S37" i="7"/>
  <c r="R37" i="7"/>
  <c r="Q37" i="7"/>
  <c r="P37" i="7"/>
  <c r="O37" i="7"/>
  <c r="N37" i="7"/>
  <c r="M37" i="7"/>
  <c r="L37" i="7"/>
  <c r="K37" i="7"/>
  <c r="J37" i="7"/>
  <c r="I37" i="7"/>
  <c r="H37" i="7"/>
  <c r="G37" i="7"/>
  <c r="F37" i="7"/>
  <c r="E37" i="7"/>
  <c r="D37" i="7"/>
  <c r="C37" i="7"/>
  <c r="B37" i="7"/>
  <c r="L37" i="4"/>
  <c r="K37" i="4"/>
  <c r="J37" i="4"/>
  <c r="I37" i="4"/>
  <c r="H37" i="4"/>
  <c r="G37" i="4"/>
  <c r="F37" i="4"/>
  <c r="E37" i="4"/>
  <c r="D37" i="4"/>
  <c r="C37" i="4"/>
  <c r="B37" i="4"/>
  <c r="Y38" i="3"/>
  <c r="X38" i="3"/>
  <c r="W38" i="3"/>
  <c r="V38" i="3"/>
  <c r="U38" i="3"/>
  <c r="T38" i="3"/>
  <c r="S38" i="3"/>
  <c r="R38" i="3"/>
  <c r="Q38" i="3"/>
  <c r="P38" i="3"/>
  <c r="O38" i="3"/>
  <c r="K38" i="3"/>
  <c r="J38" i="3"/>
  <c r="I38" i="3"/>
  <c r="H38" i="3"/>
  <c r="G38" i="3"/>
  <c r="F38" i="3"/>
  <c r="E38" i="3"/>
  <c r="D38" i="3"/>
  <c r="C38" i="3"/>
  <c r="B38" i="3"/>
  <c r="L28" i="3"/>
  <c r="L24" i="3"/>
  <c r="L16" i="3"/>
  <c r="M37" i="1"/>
  <c r="L37" i="1"/>
  <c r="K37" i="1"/>
  <c r="J37" i="1"/>
  <c r="I37" i="1"/>
  <c r="H37" i="1"/>
  <c r="G37" i="1"/>
  <c r="F37" i="1"/>
  <c r="E37" i="1"/>
  <c r="D37" i="1"/>
  <c r="C37" i="1"/>
  <c r="B37" i="1"/>
  <c r="L38" i="3" l="1"/>
</calcChain>
</file>

<file path=xl/sharedStrings.xml><?xml version="1.0" encoding="utf-8"?>
<sst xmlns="http://schemas.openxmlformats.org/spreadsheetml/2006/main" count="1505" uniqueCount="218">
  <si>
    <t>Country</t>
  </si>
  <si>
    <t>ISO Code</t>
  </si>
  <si>
    <t>Austria</t>
  </si>
  <si>
    <t>AT</t>
  </si>
  <si>
    <t>Belgium</t>
  </si>
  <si>
    <t>BE</t>
  </si>
  <si>
    <t>Bulgaria</t>
  </si>
  <si>
    <t>BG</t>
  </si>
  <si>
    <t>Switzerland</t>
  </si>
  <si>
    <t>CH</t>
  </si>
  <si>
    <t>Cyprus</t>
  </si>
  <si>
    <t>CY</t>
  </si>
  <si>
    <t>Czechia</t>
  </si>
  <si>
    <t>CZ</t>
  </si>
  <si>
    <t>Germany</t>
  </si>
  <si>
    <t>DE</t>
  </si>
  <si>
    <t>Denmark</t>
  </si>
  <si>
    <t>DK</t>
  </si>
  <si>
    <t>Estonia</t>
  </si>
  <si>
    <t>EE</t>
  </si>
  <si>
    <t>Greece</t>
  </si>
  <si>
    <t>EL</t>
  </si>
  <si>
    <t>Spain</t>
  </si>
  <si>
    <t>ES</t>
  </si>
  <si>
    <t>Finland</t>
  </si>
  <si>
    <t>FI</t>
  </si>
  <si>
    <t>France</t>
  </si>
  <si>
    <t>FR</t>
  </si>
  <si>
    <t>Great Britain</t>
  </si>
  <si>
    <t>GB</t>
  </si>
  <si>
    <t>Croatia</t>
  </si>
  <si>
    <t>HR</t>
  </si>
  <si>
    <t>Hungary</t>
  </si>
  <si>
    <t>HU</t>
  </si>
  <si>
    <t>Ireland</t>
  </si>
  <si>
    <t>IE</t>
  </si>
  <si>
    <t>Italy</t>
  </si>
  <si>
    <t>IT</t>
  </si>
  <si>
    <t>Lithuania</t>
  </si>
  <si>
    <t>LT</t>
  </si>
  <si>
    <t>Luxembourg</t>
  </si>
  <si>
    <t>LU</t>
  </si>
  <si>
    <t>Latvia</t>
  </si>
  <si>
    <t>LV</t>
  </si>
  <si>
    <t>Malta</t>
  </si>
  <si>
    <t>MT</t>
  </si>
  <si>
    <t>The Netherlands</t>
  </si>
  <si>
    <t>NL</t>
  </si>
  <si>
    <t>Norway</t>
  </si>
  <si>
    <t>NO</t>
  </si>
  <si>
    <t>Poland</t>
  </si>
  <si>
    <t>PL</t>
  </si>
  <si>
    <t>Portugal</t>
  </si>
  <si>
    <t>PT</t>
  </si>
  <si>
    <t>Romania</t>
  </si>
  <si>
    <t>RO</t>
  </si>
  <si>
    <t>Serbia</t>
  </si>
  <si>
    <t>RS</t>
  </si>
  <si>
    <t>Sweden</t>
  </si>
  <si>
    <t>SE</t>
  </si>
  <si>
    <t>Slovenia</t>
  </si>
  <si>
    <t>SI</t>
  </si>
  <si>
    <t>Slovakia</t>
  </si>
  <si>
    <t>SK</t>
  </si>
  <si>
    <t>The United Kingdom</t>
  </si>
  <si>
    <t>UK</t>
  </si>
  <si>
    <t>Table 1 (Fig. 2) Total number of road deaths by road user group over the period 2022-2024 (or last three years available)</t>
  </si>
  <si>
    <t>Cyclists</t>
  </si>
  <si>
    <t>Pedestrians</t>
  </si>
  <si>
    <t>PTWs</t>
  </si>
  <si>
    <t>Vehicle occupants</t>
  </si>
  <si>
    <t>EU 27</t>
  </si>
  <si>
    <t>Source: CARE database and national statistics provided by PIN Panellists in each country</t>
  </si>
  <si>
    <t>2021-2023</t>
  </si>
  <si>
    <r>
      <t>AT</t>
    </r>
    <r>
      <rPr>
        <b/>
        <vertAlign val="superscript"/>
        <sz val="11"/>
        <color theme="1"/>
        <rFont val="Aptos Narrow"/>
        <family val="2"/>
        <scheme val="minor"/>
      </rPr>
      <t>(1)</t>
    </r>
  </si>
  <si>
    <r>
      <rPr>
        <vertAlign val="superscript"/>
        <sz val="11"/>
        <color theme="1"/>
        <rFont val="Aptos Narrow"/>
        <family val="2"/>
        <scheme val="minor"/>
      </rPr>
      <t>(1)</t>
    </r>
    <r>
      <rPr>
        <sz val="11"/>
        <color theme="1"/>
        <rFont val="Aptos Narrow"/>
        <family val="2"/>
        <scheme val="minor"/>
      </rPr>
      <t>AT - Before 2023, e-scooters were recorded as e-bikes</t>
    </r>
  </si>
  <si>
    <t>12*</t>
  </si>
  <si>
    <t>103*</t>
  </si>
  <si>
    <t>231*</t>
  </si>
  <si>
    <t>295*</t>
  </si>
  <si>
    <t>0*</t>
  </si>
  <si>
    <t>9*</t>
  </si>
  <si>
    <t>5*</t>
  </si>
  <si>
    <t>4*</t>
  </si>
  <si>
    <t>*Estimated</t>
  </si>
  <si>
    <t>156*</t>
  </si>
  <si>
    <t>528*</t>
  </si>
  <si>
    <t>89*</t>
  </si>
  <si>
    <t>879*</t>
  </si>
  <si>
    <t>Fig. 2 Cyclist, pedestrian, PTW user and motor vehicle occupant deaths reported by the police as a proportion of all reported road deaths ranked by the proportion of cyclist deaths</t>
  </si>
  <si>
    <t>Conventional bicycles</t>
  </si>
  <si>
    <t>Electric bicycles</t>
  </si>
  <si>
    <t>EU27</t>
  </si>
  <si>
    <r>
      <t>AT</t>
    </r>
    <r>
      <rPr>
        <b/>
        <vertAlign val="superscript"/>
        <sz val="11"/>
        <color theme="1"/>
        <rFont val="Arial"/>
        <family val="2"/>
      </rPr>
      <t>(1)</t>
    </r>
  </si>
  <si>
    <t>For countries where no distinction is made between conventional bicycles and electric bicycles, the table conventional bicycles include deaths for both categories</t>
  </si>
  <si>
    <r>
      <t>DK</t>
    </r>
    <r>
      <rPr>
        <b/>
        <vertAlign val="superscript"/>
        <sz val="11"/>
        <color theme="1"/>
        <rFont val="Arial"/>
        <family val="2"/>
      </rPr>
      <t>(2)</t>
    </r>
  </si>
  <si>
    <r>
      <rPr>
        <vertAlign val="superscript"/>
        <sz val="11"/>
        <color theme="1"/>
        <rFont val="Aptos Narrow"/>
        <family val="2"/>
        <scheme val="minor"/>
      </rPr>
      <t>(2)</t>
    </r>
    <r>
      <rPr>
        <sz val="11"/>
        <color theme="1"/>
        <rFont val="Aptos Narrow"/>
        <family val="2"/>
        <scheme val="minor"/>
      </rPr>
      <t>DK - it includes mobility scooters</t>
    </r>
  </si>
  <si>
    <t>Table 3 (Fig. 3) Total number of motorised road user(motorised vehicle: mechanically propelled vehicle intended or adapted for use on the roads)  deaths over the period 2014-2024</t>
  </si>
  <si>
    <t>2014-2023</t>
  </si>
  <si>
    <t xml:space="preserve"> </t>
  </si>
  <si>
    <t>2016-2024</t>
  </si>
  <si>
    <t>2018-2024</t>
  </si>
  <si>
    <t>2021-2024</t>
  </si>
  <si>
    <t>2015-2024</t>
  </si>
  <si>
    <t>2020-2024</t>
  </si>
  <si>
    <t>Cyclist deaths</t>
  </si>
  <si>
    <t>Motorised user deaths</t>
  </si>
  <si>
    <t>Years</t>
  </si>
  <si>
    <t>Fig. 3 Average annual change in cyclist deaths compared to the annual average change in motorised road user deaths reported by the police over the period 2014-2024</t>
  </si>
  <si>
    <t>Fig. 4 Average annual change in the number of electric bicycle user deaths compared to the average annual change in the number of conventional bicycle user deaths over the same time period</t>
  </si>
  <si>
    <t>Fig. 5 Average annual cyclist deaths per million inhabitants reported by the police (average 2022-2024)</t>
  </si>
  <si>
    <t xml:space="preserve">Please indicate how distance cycled is estimated in your country           </t>
  </si>
  <si>
    <t>There is currently no official annual estimate of total bicycle traffic and no published source provides a literal figure for the annual total distance cycled in Germany.</t>
  </si>
  <si>
    <t>Distance cycled is an estimate based on national travel survey data (the first and only survey so far is 2021, second one in 2026) - the number of cycling trips is extrapolated to the overall population and multiplied with average distance cycled</t>
  </si>
  <si>
    <t>Calculation is based on results of National Travel Surveys</t>
  </si>
  <si>
    <t>Estimate can only be made with the national travel survey every 10 years (last one was in 2019). Still exploring other ways to build an estimate and update it each year.</t>
  </si>
  <si>
    <t>not available</t>
  </si>
  <si>
    <t>No estimates</t>
  </si>
  <si>
    <t>Note: There are no official statistics on the total distance cycled in Lithuania. The National Cycling Strategy sets a target to increase cycling modal share to 10% by 2035 and expand cycling infrastructure to 5,000 km (Source: National Cycling Strategy and Action Plan, https://sumin.lrv.lt/public/canonical/1721023153/10947/NATIONAL%20STRATEGY%20AND%20ACTION%20PLAN%20CYCLING%20PROMOTION.pdf).</t>
  </si>
  <si>
    <t>billion (10^9) travellerskilometers CBS; https://opendata.cbs.nl/#/CBS/nl/dataset/84687NED/table?searchKeywords=reizigerskilometer%20fiets (data from SURVEY ODIN) https://opendata.cbs.nl/#/CBS/nl/dataset/84687NED/table?dl=C8E3D</t>
  </si>
  <si>
    <t xml:space="preserve">Million kilometer. Estimated by the national survey, RVU. Travel distance per year for cyclists, in million kilometers for total men and women by main mode of transport. </t>
  </si>
  <si>
    <t>There are currently no official national statistics on total distance cycled in Slovenia. Estimates are derived from the National Transport Model (Državni prometni model), which provides modelled data on bicycle kilometres travelled (CKM) based on population distribution, trip purposes, and calibrated data from available traffic counts and household travel surveys.</t>
  </si>
  <si>
    <t>Calculated from traffic counts conducted by the department for transport - these are then scaled up to national figures - see here: https://www.gov.uk/guidance/road-traffic-statistics-information</t>
  </si>
  <si>
    <t>Source: EUROSTAT</t>
  </si>
  <si>
    <t>Source: National statistics provided by PIN Panellists in each country</t>
  </si>
  <si>
    <t>Car</t>
  </si>
  <si>
    <t>PTW</t>
  </si>
  <si>
    <t>Cyclist</t>
  </si>
  <si>
    <t>Pedestrian</t>
  </si>
  <si>
    <t>LGVs</t>
  </si>
  <si>
    <t>HGVs</t>
  </si>
  <si>
    <t>Bus or coach</t>
  </si>
  <si>
    <t>None</t>
  </si>
  <si>
    <t>Other or unknown</t>
  </si>
  <si>
    <t>-</t>
  </si>
  <si>
    <t>6*</t>
  </si>
  <si>
    <t>1*</t>
  </si>
  <si>
    <t>2*</t>
  </si>
  <si>
    <t>75*</t>
  </si>
  <si>
    <t>25*</t>
  </si>
  <si>
    <t>49*</t>
  </si>
  <si>
    <t>* Estimated</t>
  </si>
  <si>
    <t>Convetional bicycles</t>
  </si>
  <si>
    <t>0-14</t>
  </si>
  <si>
    <t>15-29</t>
  </si>
  <si>
    <t>30-49</t>
  </si>
  <si>
    <t>50-64</t>
  </si>
  <si>
    <t>65-79</t>
  </si>
  <si>
    <t>80+</t>
  </si>
  <si>
    <t>Unknown</t>
  </si>
  <si>
    <t>2023-2024</t>
  </si>
  <si>
    <t>3*</t>
  </si>
  <si>
    <t>24*</t>
  </si>
  <si>
    <t>59*</t>
  </si>
  <si>
    <t>55*</t>
  </si>
  <si>
    <t>8*</t>
  </si>
  <si>
    <t>electric bicycles</t>
  </si>
  <si>
    <t>conventional bicycles</t>
  </si>
  <si>
    <t xml:space="preserve">MALE </t>
  </si>
  <si>
    <t xml:space="preserve">FEMALE </t>
  </si>
  <si>
    <t xml:space="preserve">UNKNOWN </t>
  </si>
  <si>
    <t>MALE</t>
  </si>
  <si>
    <t>FEMALE</t>
  </si>
  <si>
    <t>UNKNOWN</t>
  </si>
  <si>
    <t>EU21</t>
  </si>
  <si>
    <t>2020-2023</t>
  </si>
  <si>
    <t>all injuries</t>
  </si>
  <si>
    <t>43*</t>
  </si>
  <si>
    <t>35*</t>
  </si>
  <si>
    <t>14*</t>
  </si>
  <si>
    <t>39*</t>
  </si>
  <si>
    <t>37*</t>
  </si>
  <si>
    <t>3866*</t>
  </si>
  <si>
    <t>552*</t>
  </si>
  <si>
    <t>573*</t>
  </si>
  <si>
    <r>
      <t>MT</t>
    </r>
    <r>
      <rPr>
        <b/>
        <vertAlign val="superscript"/>
        <sz val="11"/>
        <rFont val="Arial"/>
        <family val="2"/>
      </rPr>
      <t>(1)</t>
    </r>
  </si>
  <si>
    <r>
      <t>SK</t>
    </r>
    <r>
      <rPr>
        <b/>
        <vertAlign val="superscript"/>
        <sz val="11"/>
        <rFont val="Arial"/>
        <family val="2"/>
      </rPr>
      <t>(1)</t>
    </r>
  </si>
  <si>
    <r>
      <t>IT</t>
    </r>
    <r>
      <rPr>
        <b/>
        <vertAlign val="superscript"/>
        <sz val="11"/>
        <rFont val="Arial"/>
        <family val="2"/>
      </rPr>
      <t>(1)</t>
    </r>
  </si>
  <si>
    <r>
      <t>ES</t>
    </r>
    <r>
      <rPr>
        <b/>
        <vertAlign val="superscript"/>
        <sz val="11"/>
        <rFont val="Arial"/>
        <family val="2"/>
      </rPr>
      <t>(1)</t>
    </r>
  </si>
  <si>
    <r>
      <t>RO</t>
    </r>
    <r>
      <rPr>
        <b/>
        <vertAlign val="superscript"/>
        <sz val="11"/>
        <rFont val="Arial"/>
        <family val="2"/>
      </rPr>
      <t>(1)</t>
    </r>
  </si>
  <si>
    <r>
      <t>LT</t>
    </r>
    <r>
      <rPr>
        <b/>
        <vertAlign val="superscript"/>
        <sz val="11"/>
        <rFont val="Arial"/>
        <family val="2"/>
      </rPr>
      <t>(1)</t>
    </r>
  </si>
  <si>
    <r>
      <t>NL</t>
    </r>
    <r>
      <rPr>
        <b/>
        <vertAlign val="superscript"/>
        <sz val="11"/>
        <rFont val="Arial"/>
        <family val="2"/>
      </rPr>
      <t>(2)</t>
    </r>
  </si>
  <si>
    <r>
      <rPr>
        <vertAlign val="superscript"/>
        <sz val="11"/>
        <color theme="1"/>
        <rFont val="Aptos Narrow"/>
        <family val="2"/>
        <scheme val="minor"/>
      </rPr>
      <t>(1)</t>
    </r>
    <r>
      <rPr>
        <sz val="11"/>
        <color theme="1"/>
        <rFont val="Aptos Narrow"/>
        <family val="2"/>
        <scheme val="minor"/>
      </rPr>
      <t>all cyclist injuries</t>
    </r>
  </si>
  <si>
    <r>
      <rPr>
        <vertAlign val="superscript"/>
        <sz val="11"/>
        <color theme="1"/>
        <rFont val="Aptos Narrow"/>
        <family val="2"/>
        <scheme val="minor"/>
      </rPr>
      <t>(2)</t>
    </r>
    <r>
      <rPr>
        <sz val="11"/>
        <color theme="1"/>
        <rFont val="Aptos Narrow"/>
        <family val="2"/>
        <scheme val="minor"/>
      </rPr>
      <t>MAIS3+</t>
    </r>
  </si>
  <si>
    <t>2015-2023, all injuries</t>
  </si>
  <si>
    <t>2016-2024, all injuries</t>
  </si>
  <si>
    <t>2014-2023, all injuries</t>
  </si>
  <si>
    <t>2020-2024, all injuries</t>
  </si>
  <si>
    <t>2017-2024, all injuries</t>
  </si>
  <si>
    <t>EU 21</t>
  </si>
  <si>
    <t>Fig. 17 Proportion (%) of cyclist seriously injured by age group. Average of the years 2022-2024 (or last three years available)</t>
  </si>
  <si>
    <t>2021-2023, all injuries</t>
  </si>
  <si>
    <t>EU21: EU 27 minus ES, IT, LT, MT, RO, SK.</t>
  </si>
  <si>
    <t>Fig. 18 Proportion (%) of cyclists seriously injured by gender. Average years 2022-2024 (or last three years available)</t>
  </si>
  <si>
    <t>Fig. 19 Proportion (%) of electric bicycle user seriously injured and conventional bicycle users seriously injured by gender. Average years 2022-2024 (or last three years available)</t>
  </si>
  <si>
    <t xml:space="preserve">Table 2 (Fig. 3, 4, 5, 6) Total number of conventional bicycle user  and electric bicycle user deaths over the period 2014-2024 </t>
  </si>
  <si>
    <t>Fig. 6 Cyclist deaths per billion km cycled over the period 2022-2024 (or last three years available)</t>
  </si>
  <si>
    <t>Fig. 7 Proportion (%) of cyclist deaths that occurred in collisions with different types of vehicles, ranked by the % that occurred in collisions with cars, average years 2022-2024</t>
  </si>
  <si>
    <t>Fig. 8 Cyclist deaths reported by the police per million inhabitants (2022-2024 average or last three years available) for each of the age groups (years) ranked by 65-79 mortality</t>
  </si>
  <si>
    <t>Fig. 10 Proportion (%) of electric bicycle user road deaths and conventional bicycle user road deaths by age roup. Average 2022-2024 (or last three years available)</t>
  </si>
  <si>
    <t>Fig. 9 Proportion (%) of cyclist deaths by age group, ranked by proportion of 65+ cyclist deaths, from lowest to highest. Average years 2022-2024 (or last three years available)</t>
  </si>
  <si>
    <t>Fig. 11 Proportion (%) of cyclist deaths by gender, ranked by proportion of male cyclist deaths, from lowest to highest. Average years 2022-2024 (or last tree years available)</t>
  </si>
  <si>
    <t>Fig. 12 Proportion (%) of electric bicycle user road deaths and conventional bicycle user road deaths by gender. Average years 2022-2024 (or last tree years available)</t>
  </si>
  <si>
    <t>Fig. 15 Average annual change in reported cyclist serious injuries over the period 2014-2024</t>
  </si>
  <si>
    <t>Fig. 16 Average annual change in hte number of reported electric bicycle user serious injuries compared to the average annual change in the number of conventional bicycle user serious injuries over the period 2014-2024</t>
  </si>
  <si>
    <t>The data only includes the distance traveled with bike sharing - Source: Osservatorio Nazionale Sharing Mobilitity "Rapporto Nazionale Sharing Mobility" Years 2025, 2024, 2023, 2022</t>
  </si>
  <si>
    <t>Total population over the period 2021-2024</t>
  </si>
  <si>
    <t>Table 4 (Fig. 6) Distance cycled (in billion km) over the period 2022-2024 (or last three years available)</t>
  </si>
  <si>
    <t>Table 5 (Fig. 7) Total number of cyclist deaths in collision with other road users over the period 2022-2024 or last three years available</t>
  </si>
  <si>
    <t xml:space="preserve">Table 6 (Fig. 8, 9, 10) Total number of conventional bicycle and electric bicycle user deaths by age groups over the period 2022-2024 or last three years available </t>
  </si>
  <si>
    <t>Total population by age group, average years 2022-2024</t>
  </si>
  <si>
    <t>Table 7 (Fig. 11 and 12) Total number of conventional bicycle and electric bicycles user deaths by gender over the period 2022-2024 or last three years available</t>
  </si>
  <si>
    <t xml:space="preserve">Table 8 (Fig. 15) Total number of convetional bicycle and electric bicycle users seriously injured over the period 2014-2024 </t>
  </si>
  <si>
    <t xml:space="preserve">Table 9 (Fig. 17) Total number of cyclists seriously injured by age groups over the period 2022-2024 or last three years available </t>
  </si>
  <si>
    <t xml:space="preserve">Table 10 (Fig. 18 and 19) Total number of convetional bicycle and electric bicycle users seriously injured by gender over the period 2022-2024 or last three years available </t>
  </si>
  <si>
    <r>
      <t>FR</t>
    </r>
    <r>
      <rPr>
        <b/>
        <vertAlign val="superscript"/>
        <sz val="11"/>
        <rFont val="Aptos Narrow"/>
        <family val="2"/>
        <scheme val="minor"/>
      </rPr>
      <t>(1)</t>
    </r>
  </si>
  <si>
    <r>
      <rPr>
        <vertAlign val="superscript"/>
        <sz val="11"/>
        <color theme="1"/>
        <rFont val="Aptos Narrow"/>
        <family val="2"/>
        <scheme val="minor"/>
      </rPr>
      <t>(1)</t>
    </r>
    <r>
      <rPr>
        <sz val="11"/>
        <color theme="1"/>
        <rFont val="Aptos Narrow"/>
        <family val="2"/>
        <scheme val="minor"/>
      </rPr>
      <t>Mainland France</t>
    </r>
  </si>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</sst>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0%"/>
    <numFmt numFmtId="165" formatCode="_-* #,##0_-;\-* #,##0_-;_-* &quot;-&quot;??_-;_-@_-"/>
    <numFmt numFmtId="166" formatCode="0.0"/>
    <numFmt numFmtId="167" formatCode="0.000"/>
    <numFmt numFmtId="168" formatCode="#,##0.0"/>
    <numFmt numFmtId="169" formatCode="#,##0.000"/>
  </numFmts>
  <fonts count="30">
    <font>
      <sz val="11"/>
      <color theme="1"/>
      <name val="Aptos Narrow"/>
      <family val="2"/>
      <scheme val="minor"/>
    </font>
    <font>
      <sz val="11"/>
      <color theme="1"/>
      <name val="Aptos Narrow"/>
      <family val="2"/>
      <scheme val="minor"/>
    </font>
    <font>
      <sz val="11"/>
      <color rgb="FF006100"/>
      <name val="Aptos Narrow"/>
      <family val="2"/>
      <scheme val="minor"/>
    </font>
    <font>
      <sz val="11"/>
      <color rgb="FF9C0006"/>
      <name val="Aptos Narrow"/>
      <family val="2"/>
      <scheme val="minor"/>
    </font>
    <font>
      <b/>
      <sz val="11"/>
      <color theme="0"/>
      <name val="Aptos Narrow"/>
      <family val="2"/>
      <scheme val="minor"/>
    </font>
    <font>
      <sz val="11"/>
      <color rgb="FFFF0000"/>
      <name val="Aptos Narrow"/>
      <family val="2"/>
      <scheme val="minor"/>
    </font>
    <font>
      <b/>
      <sz val="11"/>
      <color theme="1"/>
      <name val="Aptos Narrow"/>
      <family val="2"/>
      <scheme val="minor"/>
    </font>
    <font>
      <b/>
      <sz val="11"/>
      <name val="Aptos Narrow"/>
      <family val="2"/>
      <scheme val="minor"/>
    </font>
    <font>
      <b/>
      <vertAlign val="superscript"/>
      <sz val="11"/>
      <color theme="1"/>
      <name val="Aptos Narrow"/>
      <family val="2"/>
      <scheme val="minor"/>
    </font>
    <font>
      <vertAlign val="superscript"/>
      <sz val="11"/>
      <color theme="1"/>
      <name val="Aptos Narrow"/>
      <family val="2"/>
      <scheme val="minor"/>
    </font>
    <font>
      <sz val="11"/>
      <name val="Aptos Narrow"/>
      <family val="2"/>
      <scheme val="minor"/>
    </font>
    <font>
      <b/>
      <sz val="11"/>
      <name val="Calibri body"/>
    </font>
    <font>
      <b/>
      <u/>
      <sz val="11"/>
      <color theme="1"/>
      <name val="Aptos Narrow"/>
      <family val="2"/>
      <scheme val="minor"/>
    </font>
    <font>
      <b/>
      <u/>
      <sz val="11"/>
      <name val="Aptos Narrow"/>
      <family val="2"/>
      <scheme val="minor"/>
    </font>
    <font>
      <b/>
      <sz val="11"/>
      <color theme="1"/>
      <name val="Arial"/>
      <family val="2"/>
    </font>
    <font>
      <b/>
      <vertAlign val="superscript"/>
      <sz val="11"/>
      <color theme="1"/>
      <name val="Arial"/>
      <family val="2"/>
    </font>
    <font>
      <sz val="10"/>
      <name val="Arial"/>
      <family val="2"/>
    </font>
    <font>
      <b/>
      <sz val="11"/>
      <color indexed="10"/>
      <name val="Aptos Narrow"/>
      <family val="2"/>
      <scheme val="minor"/>
    </font>
    <font>
      <i/>
      <sz val="11"/>
      <color theme="1"/>
      <name val="Aptos Narrow"/>
      <family val="2"/>
      <scheme val="minor"/>
    </font>
    <font>
      <u/>
      <sz val="11"/>
      <color theme="10"/>
      <name val="Aptos Narrow"/>
      <family val="2"/>
      <scheme val="minor"/>
    </font>
    <font>
      <u/>
      <sz val="10"/>
      <color theme="1"/>
      <name val="Arial"/>
      <family val="2"/>
    </font>
    <font>
      <sz val="11"/>
      <color theme="1"/>
      <name val="Aptos Narrow"/>
      <family val="2"/>
    </font>
    <font>
      <b/>
      <sz val="11"/>
      <name val="Aptos Narrow"/>
      <family val="2"/>
    </font>
    <font>
      <b/>
      <sz val="11"/>
      <color rgb="FFFF0000"/>
      <name val="Aptos Narrow"/>
      <family val="2"/>
      <scheme val="minor"/>
    </font>
    <font>
      <b/>
      <sz val="11"/>
      <color theme="1"/>
      <name val="Aptos Narrow"/>
      <family val="2"/>
    </font>
    <font>
      <b/>
      <sz val="11"/>
      <name val="Arial"/>
      <family val="2"/>
    </font>
    <font>
      <b/>
      <sz val="11"/>
      <name val="Arial"/>
      <family val="2"/>
      <charset val="1"/>
    </font>
    <font>
      <b/>
      <vertAlign val="superscript"/>
      <sz val="11"/>
      <name val="Arial"/>
      <family val="2"/>
    </font>
    <font>
      <sz val="11"/>
      <color indexed="8"/>
      <name val="Aptos Narrow"/>
      <family val="2"/>
      <scheme val="minor"/>
    </font>
    <font>
      <b/>
      <vertAlign val="superscript"/>
      <sz val="11"/>
      <name val="Aptos Narrow"/>
      <family val="2"/>
      <scheme val="minor"/>
    </font>
  </fonts>
  <fills count="21">
    <fill>
      <patternFill patternType="none"/>
    </fill>
    <fill>
      <patternFill patternType="gray125"/>
    </fill>
    <fill>
      <patternFill patternType="solid">
        <fgColor rgb="FFC6EFCE"/>
      </patternFill>
    </fill>
    <fill>
      <patternFill patternType="solid">
        <fgColor rgb="FFFFC7CE"/>
      </patternFill>
    </fill>
    <fill>
      <patternFill patternType="solid">
        <fgColor theme="5" tint="-0.249977111117893"/>
        <bgColor indexed="64"/>
      </patternFill>
    </fill>
    <fill>
      <patternFill patternType="solid">
        <fgColor theme="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5" tint="0.39997558519241921"/>
        <bgColor indexed="64"/>
      </patternFill>
    </fill>
    <fill>
      <patternFill patternType="solid">
        <fgColor rgb="FFF4B183"/>
        <bgColor rgb="FFFFCC99"/>
      </patternFill>
    </fill>
    <fill>
      <patternFill patternType="solid">
        <fgColor rgb="FF92D050"/>
        <bgColor indexed="64"/>
      </patternFill>
    </fill>
    <fill>
      <patternFill patternType="solid">
        <fgColor rgb="FF00B050"/>
        <bgColor indexed="64"/>
      </patternFill>
    </fill>
    <fill>
      <patternFill patternType="solid">
        <fgColor rgb="FFF1A983"/>
        <bgColor rgb="FF000000"/>
      </patternFill>
    </fill>
    <fill>
      <patternFill patternType="solid">
        <fgColor theme="6"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2" tint="-0.249977111117893"/>
        <bgColor indexed="64"/>
      </patternFill>
    </fill>
    <fill>
      <patternFill patternType="solid">
        <fgColor theme="5" tint="0.39997558519241921"/>
        <bgColor rgb="FFFFCC99"/>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ck">
        <color indexed="64"/>
      </right>
      <top style="thin">
        <color indexed="64"/>
      </top>
      <bottom/>
      <diagonal/>
    </border>
    <border>
      <left/>
      <right style="thin">
        <color indexed="64"/>
      </right>
      <top style="thin">
        <color indexed="64"/>
      </top>
      <bottom style="medium">
        <color indexed="64"/>
      </bottom>
      <diagonal/>
    </border>
    <border>
      <left/>
      <right/>
      <top/>
      <bottom style="medium">
        <color indexed="64"/>
      </bottom>
      <diagonal/>
    </border>
    <border>
      <left/>
      <right/>
      <top style="medium">
        <color indexed="64"/>
      </top>
      <bottom/>
      <diagonal/>
    </border>
    <border>
      <left/>
      <right style="thick">
        <color indexed="64"/>
      </right>
      <top style="thin">
        <color indexed="64"/>
      </top>
      <bottom style="thin">
        <color indexed="64"/>
      </bottom>
      <diagonal/>
    </border>
  </borders>
  <cellStyleXfs count="33">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6" fillId="0" borderId="0" applyFont="0" applyFill="0" applyBorder="0" applyAlignment="0" applyProtection="0"/>
    <xf numFmtId="0" fontId="19" fillId="0" borderId="0" applyNumberFormat="0" applyFill="0" applyBorder="0" applyAlignment="0" applyProtection="0"/>
    <xf numFmtId="43" fontId="1" fillId="0" borderId="0" applyFont="0" applyFill="0" applyBorder="0" applyAlignment="0" applyProtection="0"/>
    <xf numFmtId="0" fontId="16"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6" fillId="0" borderId="0" applyFont="0" applyFill="0" applyBorder="0" applyAlignment="0" applyProtection="0"/>
    <xf numFmtId="43" fontId="1" fillId="0" borderId="0" applyFont="0" applyFill="0" applyBorder="0" applyAlignment="0" applyProtection="0"/>
    <xf numFmtId="0" fontId="28" fillId="0" borderId="0"/>
  </cellStyleXfs>
  <cellXfs count="232">
    <xf numFmtId="0" fontId="0" fillId="0" borderId="0" xfId="0"/>
    <xf numFmtId="0" fontId="4" fillId="4" borderId="1" xfId="0" applyFont="1" applyFill="1" applyBorder="1" applyAlignment="1">
      <alignment horizontal="center"/>
    </xf>
    <xf numFmtId="0" fontId="6" fillId="0" borderId="1" xfId="0" applyFont="1" applyBorder="1" applyAlignment="1">
      <alignment horizontal="center"/>
    </xf>
    <xf numFmtId="0" fontId="7" fillId="0" borderId="1" xfId="0" applyFont="1" applyBorder="1" applyAlignment="1">
      <alignment horizontal="center"/>
    </xf>
    <xf numFmtId="0" fontId="7" fillId="6" borderId="1" xfId="0" applyFont="1" applyFill="1" applyBorder="1" applyAlignment="1">
      <alignment horizontal="center" vertical="center" wrapText="1"/>
    </xf>
    <xf numFmtId="16" fontId="7" fillId="7" borderId="1" xfId="0" quotePrefix="1" applyNumberFormat="1" applyFont="1" applyFill="1" applyBorder="1" applyAlignment="1">
      <alignment horizontal="center" vertical="center" wrapText="1"/>
    </xf>
    <xf numFmtId="0" fontId="7" fillId="8" borderId="1" xfId="0" applyFont="1" applyFill="1" applyBorder="1" applyAlignment="1">
      <alignment horizontal="center" vertical="center" wrapText="1"/>
    </xf>
    <xf numFmtId="0" fontId="7" fillId="9" borderId="5" xfId="0" applyFont="1" applyFill="1" applyBorder="1" applyAlignment="1">
      <alignment horizontal="center" vertical="center" wrapText="1"/>
    </xf>
    <xf numFmtId="3" fontId="1" fillId="0" borderId="1" xfId="5" applyNumberFormat="1" applyFont="1" applyFill="1" applyBorder="1" applyAlignment="1">
      <alignment horizontal="center" vertical="center"/>
    </xf>
    <xf numFmtId="3" fontId="1" fillId="0" borderId="5" xfId="5" applyNumberFormat="1" applyFont="1" applyFill="1" applyBorder="1" applyAlignment="1">
      <alignment horizontal="center" vertical="center"/>
    </xf>
    <xf numFmtId="3" fontId="0" fillId="0" borderId="4" xfId="0" applyNumberFormat="1" applyBorder="1" applyAlignment="1">
      <alignment horizontal="center" vertical="center"/>
    </xf>
    <xf numFmtId="3" fontId="1" fillId="0" borderId="1" xfId="6" applyNumberFormat="1" applyFont="1" applyFill="1" applyBorder="1" applyAlignment="1">
      <alignment horizontal="center" vertical="center"/>
    </xf>
    <xf numFmtId="3" fontId="1" fillId="0" borderId="5" xfId="6" applyNumberFormat="1" applyFont="1" applyFill="1" applyBorder="1" applyAlignment="1">
      <alignment horizontal="center" vertical="center"/>
    </xf>
    <xf numFmtId="3" fontId="1" fillId="0" borderId="1" xfId="7" applyNumberFormat="1" applyFont="1" applyFill="1" applyBorder="1" applyAlignment="1">
      <alignment horizontal="center" vertical="center"/>
    </xf>
    <xf numFmtId="3" fontId="1" fillId="0" borderId="5" xfId="7" applyNumberFormat="1" applyFont="1" applyFill="1" applyBorder="1" applyAlignment="1">
      <alignment horizontal="center" vertical="center"/>
    </xf>
    <xf numFmtId="3" fontId="1" fillId="0" borderId="1" xfId="8" applyNumberFormat="1" applyFont="1" applyFill="1" applyBorder="1" applyAlignment="1">
      <alignment horizontal="center" vertical="center"/>
    </xf>
    <xf numFmtId="3" fontId="1" fillId="0" borderId="5" xfId="8" applyNumberFormat="1" applyFont="1" applyFill="1" applyBorder="1" applyAlignment="1">
      <alignment horizontal="center" vertical="center"/>
    </xf>
    <xf numFmtId="3" fontId="1" fillId="0" borderId="1" xfId="9" applyNumberFormat="1" applyFont="1" applyFill="1" applyBorder="1" applyAlignment="1">
      <alignment horizontal="center" vertical="center"/>
    </xf>
    <xf numFmtId="3" fontId="1" fillId="0" borderId="5" xfId="9" applyNumberFormat="1" applyFont="1" applyFill="1" applyBorder="1" applyAlignment="1">
      <alignment horizontal="center" vertical="center"/>
    </xf>
    <xf numFmtId="3" fontId="1" fillId="0" borderId="1" xfId="1" applyNumberFormat="1" applyFont="1" applyFill="1" applyBorder="1" applyAlignment="1">
      <alignment horizontal="center" vertical="center"/>
    </xf>
    <xf numFmtId="3" fontId="1" fillId="0" borderId="1" xfId="10" applyNumberFormat="1" applyFont="1" applyFill="1" applyBorder="1" applyAlignment="1">
      <alignment horizontal="center" vertical="center"/>
    </xf>
    <xf numFmtId="3" fontId="1" fillId="0" borderId="5" xfId="10" applyNumberFormat="1" applyFont="1" applyFill="1" applyBorder="1" applyAlignment="1">
      <alignment horizontal="center" vertical="center"/>
    </xf>
    <xf numFmtId="3" fontId="1" fillId="0" borderId="1" xfId="11" applyNumberFormat="1" applyFont="1" applyFill="1" applyBorder="1" applyAlignment="1">
      <alignment horizontal="center" vertical="center"/>
    </xf>
    <xf numFmtId="3" fontId="1" fillId="0" borderId="5" xfId="11" applyNumberFormat="1" applyFont="1" applyFill="1" applyBorder="1" applyAlignment="1">
      <alignment horizontal="center" vertical="center"/>
    </xf>
    <xf numFmtId="3" fontId="1" fillId="0" borderId="1" xfId="12" applyNumberFormat="1" applyFont="1" applyFill="1" applyBorder="1" applyAlignment="1">
      <alignment horizontal="center" vertical="center"/>
    </xf>
    <xf numFmtId="3" fontId="1" fillId="0" borderId="5" xfId="12" applyNumberFormat="1" applyFont="1" applyFill="1" applyBorder="1" applyAlignment="1">
      <alignment horizontal="center" vertical="center"/>
    </xf>
    <xf numFmtId="3" fontId="1" fillId="0" borderId="5" xfId="1" applyNumberFormat="1" applyFont="1" applyFill="1" applyBorder="1" applyAlignment="1">
      <alignment horizontal="center" vertical="center"/>
    </xf>
    <xf numFmtId="0" fontId="7" fillId="10" borderId="1" xfId="0" applyFont="1" applyFill="1" applyBorder="1" applyAlignment="1">
      <alignment horizontal="left"/>
    </xf>
    <xf numFmtId="3" fontId="1" fillId="0" borderId="7" xfId="1" applyNumberFormat="1" applyFont="1" applyFill="1" applyBorder="1" applyAlignment="1">
      <alignment horizontal="center" vertical="center"/>
    </xf>
    <xf numFmtId="3" fontId="1" fillId="0" borderId="8" xfId="1" applyNumberFormat="1" applyFont="1" applyFill="1" applyBorder="1" applyAlignment="1">
      <alignment horizontal="center" vertical="center"/>
    </xf>
    <xf numFmtId="3" fontId="1" fillId="0" borderId="1" xfId="13" applyNumberFormat="1" applyFont="1" applyFill="1" applyBorder="1" applyAlignment="1">
      <alignment horizontal="center" vertical="center"/>
    </xf>
    <xf numFmtId="3" fontId="1" fillId="0" borderId="5" xfId="13" applyNumberFormat="1" applyFont="1" applyFill="1" applyBorder="1" applyAlignment="1">
      <alignment horizontal="center" vertical="center"/>
    </xf>
    <xf numFmtId="3" fontId="1" fillId="0" borderId="10" xfId="14" applyNumberFormat="1" applyFont="1" applyFill="1" applyBorder="1" applyAlignment="1">
      <alignment horizontal="center" vertical="center"/>
    </xf>
    <xf numFmtId="3" fontId="1" fillId="0" borderId="11" xfId="14" applyNumberFormat="1" applyFont="1" applyFill="1" applyBorder="1" applyAlignment="1">
      <alignment horizontal="center" vertical="center"/>
    </xf>
    <xf numFmtId="0" fontId="7" fillId="11" borderId="1" xfId="0" applyFont="1" applyFill="1" applyBorder="1" applyAlignment="1">
      <alignment horizontal="left"/>
    </xf>
    <xf numFmtId="0" fontId="7" fillId="10" borderId="1" xfId="0" applyFont="1" applyFill="1" applyBorder="1" applyAlignment="1">
      <alignment horizontal="left" vertical="center"/>
    </xf>
    <xf numFmtId="0" fontId="6" fillId="10" borderId="1" xfId="0" applyFont="1" applyFill="1" applyBorder="1"/>
    <xf numFmtId="3" fontId="1" fillId="0" borderId="7" xfId="11" applyNumberFormat="1" applyFont="1" applyFill="1" applyBorder="1" applyAlignment="1">
      <alignment horizontal="center" vertical="center"/>
    </xf>
    <xf numFmtId="3" fontId="1" fillId="0" borderId="8" xfId="11" applyNumberFormat="1" applyFont="1" applyFill="1" applyBorder="1" applyAlignment="1">
      <alignment horizontal="center" vertical="center"/>
    </xf>
    <xf numFmtId="3" fontId="6" fillId="0" borderId="1" xfId="1" applyNumberFormat="1" applyFont="1" applyFill="1" applyBorder="1" applyAlignment="1">
      <alignment horizontal="center" vertical="center"/>
    </xf>
    <xf numFmtId="3" fontId="6" fillId="0" borderId="5" xfId="1" applyNumberFormat="1" applyFont="1" applyFill="1" applyBorder="1" applyAlignment="1">
      <alignment horizontal="center" vertical="center"/>
    </xf>
    <xf numFmtId="9" fontId="6" fillId="0" borderId="1" xfId="2" applyFont="1" applyFill="1" applyBorder="1" applyAlignment="1">
      <alignment horizontal="center" vertical="center"/>
    </xf>
    <xf numFmtId="9" fontId="1" fillId="0" borderId="1" xfId="2" applyFont="1" applyFill="1" applyBorder="1" applyAlignment="1">
      <alignment horizontal="center" vertical="center"/>
    </xf>
    <xf numFmtId="0" fontId="10" fillId="0" borderId="0" xfId="0" applyFont="1" applyAlignment="1">
      <alignment vertical="top"/>
    </xf>
    <xf numFmtId="0" fontId="7" fillId="0" borderId="0" xfId="0" applyFont="1" applyAlignment="1">
      <alignment vertical="top"/>
    </xf>
    <xf numFmtId="0" fontId="11" fillId="0" borderId="0" xfId="0" applyFont="1" applyAlignment="1">
      <alignment horizontal="left" vertical="top" wrapText="1"/>
    </xf>
    <xf numFmtId="0" fontId="12" fillId="0" borderId="0" xfId="0" applyFont="1"/>
    <xf numFmtId="0" fontId="13" fillId="0" borderId="0" xfId="0" applyFont="1" applyAlignment="1">
      <alignment vertical="top"/>
    </xf>
    <xf numFmtId="0" fontId="7" fillId="12" borderId="1" xfId="0" applyFont="1" applyFill="1" applyBorder="1" applyAlignment="1">
      <alignment horizontal="center" vertical="center"/>
    </xf>
    <xf numFmtId="0" fontId="14" fillId="10" borderId="1" xfId="0" applyFont="1" applyFill="1" applyBorder="1"/>
    <xf numFmtId="3" fontId="0" fillId="0" borderId="1" xfId="0" applyNumberFormat="1" applyBorder="1" applyAlignment="1">
      <alignment horizontal="center" vertical="center"/>
    </xf>
    <xf numFmtId="0" fontId="5" fillId="0" borderId="0" xfId="0" applyFont="1"/>
    <xf numFmtId="164" fontId="1" fillId="0" borderId="1" xfId="2" applyNumberFormat="1" applyFont="1" applyFill="1" applyBorder="1" applyAlignment="1">
      <alignment horizontal="center" vertical="center"/>
    </xf>
    <xf numFmtId="164" fontId="6" fillId="0" borderId="1" xfId="2" applyNumberFormat="1" applyFont="1" applyFill="1" applyBorder="1" applyAlignment="1">
      <alignment horizontal="center" vertical="center"/>
    </xf>
    <xf numFmtId="0" fontId="14" fillId="10" borderId="2" xfId="0" applyFont="1" applyFill="1" applyBorder="1"/>
    <xf numFmtId="0" fontId="7" fillId="12" borderId="1" xfId="0" applyFont="1" applyFill="1" applyBorder="1" applyAlignment="1">
      <alignment horizontal="center"/>
    </xf>
    <xf numFmtId="3" fontId="10" fillId="0" borderId="1" xfId="1" applyNumberFormat="1" applyFont="1" applyFill="1" applyBorder="1" applyAlignment="1">
      <alignment horizontal="center" vertical="center"/>
    </xf>
    <xf numFmtId="3" fontId="10" fillId="0" borderId="1" xfId="15" applyNumberFormat="1" applyFont="1" applyFill="1" applyBorder="1" applyAlignment="1">
      <alignment horizontal="center" vertical="center"/>
    </xf>
    <xf numFmtId="165" fontId="0" fillId="0" borderId="1" xfId="1" applyNumberFormat="1" applyFont="1" applyBorder="1"/>
    <xf numFmtId="3" fontId="10" fillId="0" borderId="1" xfId="0" applyNumberFormat="1" applyFont="1" applyBorder="1" applyAlignment="1">
      <alignment horizontal="center" vertical="center"/>
    </xf>
    <xf numFmtId="3" fontId="0" fillId="0" borderId="1" xfId="11" applyNumberFormat="1" applyFont="1" applyBorder="1"/>
    <xf numFmtId="3" fontId="7" fillId="0" borderId="1" xfId="0" applyNumberFormat="1" applyFont="1" applyBorder="1" applyAlignment="1">
      <alignment horizontal="center" vertical="center"/>
    </xf>
    <xf numFmtId="3" fontId="6" fillId="0" borderId="1" xfId="0" applyNumberFormat="1" applyFont="1" applyBorder="1"/>
    <xf numFmtId="0" fontId="0" fillId="0" borderId="0" xfId="0" applyAlignment="1">
      <alignment horizontal="center" vertical="center"/>
    </xf>
    <xf numFmtId="0" fontId="7" fillId="11" borderId="1" xfId="0" applyFont="1" applyFill="1" applyBorder="1" applyAlignment="1">
      <alignment horizontal="left" vertical="center"/>
    </xf>
    <xf numFmtId="0" fontId="6" fillId="10" borderId="1" xfId="0" applyFont="1" applyFill="1" applyBorder="1" applyAlignment="1">
      <alignment horizontal="left" vertical="center"/>
    </xf>
    <xf numFmtId="166" fontId="1" fillId="0" borderId="1" xfId="3" applyNumberFormat="1" applyFont="1" applyFill="1" applyBorder="1" applyAlignment="1">
      <alignment horizontal="center" vertical="center"/>
    </xf>
    <xf numFmtId="0" fontId="0" fillId="0" borderId="1" xfId="0" applyBorder="1" applyAlignment="1">
      <alignment horizontal="center" vertical="center"/>
    </xf>
    <xf numFmtId="0" fontId="1" fillId="0" borderId="1" xfId="4" applyFont="1" applyFill="1" applyBorder="1" applyAlignment="1">
      <alignment horizontal="center" vertical="center"/>
    </xf>
    <xf numFmtId="0" fontId="1" fillId="0" borderId="1" xfId="0" applyFont="1" applyBorder="1" applyAlignment="1">
      <alignment horizontal="center" vertical="center"/>
    </xf>
    <xf numFmtId="166" fontId="6" fillId="0" borderId="1" xfId="3" applyNumberFormat="1" applyFont="1" applyFill="1" applyBorder="1" applyAlignment="1">
      <alignment horizontal="center" vertical="center"/>
    </xf>
    <xf numFmtId="0" fontId="6" fillId="0" borderId="1" xfId="0" applyFont="1" applyBorder="1" applyAlignment="1">
      <alignment horizontal="center" vertical="center"/>
    </xf>
    <xf numFmtId="167" fontId="7" fillId="10" borderId="1" xfId="0" applyNumberFormat="1" applyFont="1" applyFill="1" applyBorder="1" applyAlignment="1">
      <alignment horizontal="left" vertical="center"/>
    </xf>
    <xf numFmtId="3" fontId="18" fillId="0" borderId="1" xfId="0" applyNumberFormat="1" applyFont="1" applyBorder="1" applyAlignment="1">
      <alignment horizontal="center" vertical="center"/>
    </xf>
    <xf numFmtId="0" fontId="0" fillId="0" borderId="1" xfId="0" applyBorder="1"/>
    <xf numFmtId="167" fontId="7" fillId="11" borderId="1" xfId="0" applyNumberFormat="1" applyFont="1" applyFill="1" applyBorder="1" applyAlignment="1">
      <alignment horizontal="left" vertical="center"/>
    </xf>
    <xf numFmtId="167" fontId="7" fillId="10" borderId="1" xfId="0" applyNumberFormat="1" applyFont="1" applyFill="1" applyBorder="1" applyAlignment="1">
      <alignment horizontal="left" vertical="top"/>
    </xf>
    <xf numFmtId="168" fontId="0" fillId="0" borderId="1" xfId="0" applyNumberFormat="1" applyBorder="1" applyAlignment="1">
      <alignment horizontal="center" vertical="center"/>
    </xf>
    <xf numFmtId="3" fontId="0" fillId="0" borderId="15" xfId="0" applyNumberFormat="1" applyBorder="1" applyAlignment="1">
      <alignment horizontal="center" vertical="center"/>
    </xf>
    <xf numFmtId="0" fontId="0" fillId="0" borderId="4" xfId="0" applyBorder="1" applyAlignment="1">
      <alignment horizontal="center" vertical="center" wrapText="1"/>
    </xf>
    <xf numFmtId="168" fontId="0" fillId="0" borderId="4" xfId="0" applyNumberFormat="1" applyBorder="1" applyAlignment="1">
      <alignment horizontal="center" vertical="center"/>
    </xf>
    <xf numFmtId="4" fontId="1" fillId="0" borderId="1" xfId="4" applyNumberFormat="1" applyFont="1" applyFill="1" applyBorder="1" applyAlignment="1">
      <alignment horizontal="center" vertical="center"/>
    </xf>
    <xf numFmtId="4" fontId="0" fillId="0" borderId="1" xfId="0" applyNumberFormat="1" applyBorder="1" applyAlignment="1">
      <alignment horizontal="center" vertical="center"/>
    </xf>
    <xf numFmtId="169" fontId="0" fillId="0" borderId="1" xfId="0" applyNumberFormat="1" applyBorder="1" applyAlignment="1">
      <alignment horizontal="center" vertical="center"/>
    </xf>
    <xf numFmtId="0" fontId="0" fillId="0" borderId="1" xfId="0" applyBorder="1" applyAlignment="1">
      <alignment wrapText="1"/>
    </xf>
    <xf numFmtId="0" fontId="6" fillId="0" borderId="0" xfId="0" applyFont="1"/>
    <xf numFmtId="0" fontId="10" fillId="0" borderId="0" xfId="0" applyFont="1"/>
    <xf numFmtId="166" fontId="1" fillId="0" borderId="1" xfId="17" applyNumberFormat="1" applyFont="1" applyFill="1" applyBorder="1" applyAlignment="1">
      <alignment horizontal="center" vertical="center"/>
    </xf>
    <xf numFmtId="0" fontId="21" fillId="0" borderId="0" xfId="0" applyFont="1"/>
    <xf numFmtId="167" fontId="22" fillId="14" borderId="1" xfId="0" applyNumberFormat="1" applyFont="1" applyFill="1" applyBorder="1" applyAlignment="1">
      <alignment horizontal="left" vertical="center"/>
    </xf>
    <xf numFmtId="167" fontId="22" fillId="14" borderId="1" xfId="0" applyNumberFormat="1" applyFont="1" applyFill="1" applyBorder="1" applyAlignment="1">
      <alignment horizontal="left" vertical="top"/>
    </xf>
    <xf numFmtId="1" fontId="21" fillId="0" borderId="1" xfId="0" applyNumberFormat="1" applyFont="1" applyBorder="1" applyAlignment="1">
      <alignment horizontal="center" vertical="center"/>
    </xf>
    <xf numFmtId="0" fontId="7" fillId="7"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15" borderId="1" xfId="0" applyFont="1" applyFill="1" applyBorder="1" applyAlignment="1">
      <alignment horizontal="center" vertical="center" wrapText="1"/>
    </xf>
    <xf numFmtId="0" fontId="7" fillId="16" borderId="1" xfId="0" applyFont="1" applyFill="1" applyBorder="1" applyAlignment="1">
      <alignment horizontal="center" vertical="center" wrapText="1"/>
    </xf>
    <xf numFmtId="0" fontId="7" fillId="17" borderId="1" xfId="0" applyFont="1" applyFill="1" applyBorder="1" applyAlignment="1">
      <alignment horizontal="center" vertical="center" wrapText="1"/>
    </xf>
    <xf numFmtId="0" fontId="7" fillId="18" borderId="1" xfId="0" applyFont="1" applyFill="1" applyBorder="1" applyAlignment="1">
      <alignment horizontal="center" vertical="center" wrapText="1"/>
    </xf>
    <xf numFmtId="0" fontId="7" fillId="19" borderId="16" xfId="0" applyFont="1" applyFill="1" applyBorder="1" applyAlignment="1">
      <alignment horizontal="center" vertical="center" wrapText="1"/>
    </xf>
    <xf numFmtId="0" fontId="6" fillId="10" borderId="2" xfId="0" applyFont="1" applyFill="1" applyBorder="1"/>
    <xf numFmtId="3" fontId="0" fillId="0" borderId="16" xfId="0" applyNumberFormat="1" applyBorder="1" applyAlignment="1">
      <alignment horizontal="center" vertical="center"/>
    </xf>
    <xf numFmtId="0" fontId="7" fillId="10" borderId="2" xfId="0" applyFont="1" applyFill="1" applyBorder="1" applyAlignment="1">
      <alignment horizontal="left"/>
    </xf>
    <xf numFmtId="0" fontId="7" fillId="11" borderId="2" xfId="0" applyFont="1" applyFill="1" applyBorder="1" applyAlignment="1">
      <alignment horizontal="left"/>
    </xf>
    <xf numFmtId="0" fontId="7" fillId="10" borderId="2" xfId="0" applyFont="1" applyFill="1" applyBorder="1" applyAlignment="1">
      <alignment horizontal="left" vertical="center"/>
    </xf>
    <xf numFmtId="0" fontId="7" fillId="10" borderId="6" xfId="0" applyFont="1" applyFill="1" applyBorder="1" applyAlignment="1">
      <alignment horizontal="left"/>
    </xf>
    <xf numFmtId="3" fontId="0" fillId="0" borderId="7" xfId="0" applyNumberFormat="1" applyBorder="1" applyAlignment="1">
      <alignment horizontal="center" vertical="center"/>
    </xf>
    <xf numFmtId="3" fontId="0" fillId="0" borderId="17" xfId="0" applyNumberFormat="1" applyBorder="1" applyAlignment="1">
      <alignment horizontal="center" vertical="center"/>
    </xf>
    <xf numFmtId="3" fontId="0" fillId="0" borderId="19" xfId="0" applyNumberFormat="1" applyBorder="1" applyAlignment="1">
      <alignment horizontal="center" vertical="center"/>
    </xf>
    <xf numFmtId="3" fontId="0" fillId="0" borderId="10" xfId="0" applyNumberFormat="1" applyBorder="1" applyAlignment="1">
      <alignment horizontal="center" vertical="center"/>
    </xf>
    <xf numFmtId="3" fontId="0" fillId="0" borderId="1" xfId="0" applyNumberFormat="1" applyBorder="1" applyAlignment="1">
      <alignment horizontal="center"/>
    </xf>
    <xf numFmtId="0" fontId="6" fillId="10" borderId="1" xfId="0" applyFont="1" applyFill="1" applyBorder="1" applyAlignment="1">
      <alignment horizontal="left"/>
    </xf>
    <xf numFmtId="3" fontId="6" fillId="0" borderId="1" xfId="0" applyNumberFormat="1" applyFont="1" applyBorder="1" applyAlignment="1">
      <alignment horizontal="center" vertical="center"/>
    </xf>
    <xf numFmtId="3" fontId="6" fillId="0" borderId="16" xfId="0" applyNumberFormat="1" applyFont="1" applyBorder="1" applyAlignment="1">
      <alignment horizontal="center" vertical="center"/>
    </xf>
    <xf numFmtId="0" fontId="7" fillId="6" borderId="7" xfId="0" applyFont="1" applyFill="1" applyBorder="1" applyAlignment="1">
      <alignment horizontal="center" vertical="center" wrapText="1"/>
    </xf>
    <xf numFmtId="0" fontId="7" fillId="7" borderId="7" xfId="0" applyFont="1" applyFill="1" applyBorder="1" applyAlignment="1">
      <alignment horizontal="center" vertical="center" wrapText="1"/>
    </xf>
    <xf numFmtId="0" fontId="7" fillId="9" borderId="7" xfId="0" applyFont="1" applyFill="1" applyBorder="1" applyAlignment="1">
      <alignment horizontal="center" vertical="center" wrapText="1"/>
    </xf>
    <xf numFmtId="0" fontId="7" fillId="8" borderId="7" xfId="0" applyFont="1" applyFill="1" applyBorder="1" applyAlignment="1">
      <alignment horizontal="center" vertical="center" wrapText="1"/>
    </xf>
    <xf numFmtId="0" fontId="7" fillId="15" borderId="7" xfId="0" applyFont="1" applyFill="1" applyBorder="1" applyAlignment="1">
      <alignment horizontal="center" vertical="center" wrapText="1"/>
    </xf>
    <xf numFmtId="0" fontId="7" fillId="16" borderId="7" xfId="0" applyFont="1" applyFill="1" applyBorder="1" applyAlignment="1">
      <alignment horizontal="center" vertical="center" wrapText="1"/>
    </xf>
    <xf numFmtId="0" fontId="7" fillId="17" borderId="7" xfId="0" applyFont="1" applyFill="1" applyBorder="1" applyAlignment="1">
      <alignment horizontal="center" vertical="center" wrapText="1"/>
    </xf>
    <xf numFmtId="0" fontId="7" fillId="18" borderId="7" xfId="0" applyFont="1" applyFill="1" applyBorder="1" applyAlignment="1">
      <alignment horizontal="center" vertical="center" wrapText="1"/>
    </xf>
    <xf numFmtId="9" fontId="0" fillId="0" borderId="1" xfId="2" applyFont="1" applyFill="1" applyBorder="1" applyAlignment="1">
      <alignment horizontal="center" vertical="center"/>
    </xf>
    <xf numFmtId="0" fontId="6" fillId="0" borderId="1" xfId="0" applyFont="1" applyBorder="1"/>
    <xf numFmtId="0" fontId="7" fillId="19" borderId="1" xfId="0" applyFont="1" applyFill="1" applyBorder="1" applyAlignment="1">
      <alignment horizontal="center" vertical="center" wrapText="1"/>
    </xf>
    <xf numFmtId="0" fontId="0" fillId="12" borderId="1" xfId="0" applyFill="1" applyBorder="1" applyAlignment="1">
      <alignment horizontal="center" vertical="center"/>
    </xf>
    <xf numFmtId="0" fontId="13" fillId="0" borderId="12" xfId="0" applyFont="1" applyBorder="1" applyAlignment="1">
      <alignment vertical="top"/>
    </xf>
    <xf numFmtId="0" fontId="7" fillId="17" borderId="5" xfId="0" applyFont="1" applyFill="1" applyBorder="1" applyAlignment="1">
      <alignment horizontal="center" vertical="center" wrapText="1"/>
    </xf>
    <xf numFmtId="3" fontId="0" fillId="0" borderId="2" xfId="0" applyNumberFormat="1" applyBorder="1" applyAlignment="1">
      <alignment horizontal="center" vertical="center"/>
    </xf>
    <xf numFmtId="3" fontId="0" fillId="0" borderId="5" xfId="0" applyNumberFormat="1" applyBorder="1" applyAlignment="1">
      <alignment horizontal="center" vertical="center"/>
    </xf>
    <xf numFmtId="3" fontId="0" fillId="0" borderId="0" xfId="0" applyNumberFormat="1"/>
    <xf numFmtId="0" fontId="23" fillId="0" borderId="0" xfId="0" applyFont="1"/>
    <xf numFmtId="3" fontId="0" fillId="0" borderId="6" xfId="0" applyNumberFormat="1" applyBorder="1" applyAlignment="1">
      <alignment horizontal="center" vertical="center"/>
    </xf>
    <xf numFmtId="3" fontId="0" fillId="0" borderId="8" xfId="0" applyNumberFormat="1" applyBorder="1" applyAlignment="1">
      <alignment horizontal="center" vertical="center"/>
    </xf>
    <xf numFmtId="3" fontId="0" fillId="0" borderId="9" xfId="0" applyNumberFormat="1" applyBorder="1" applyAlignment="1">
      <alignment horizontal="center" vertical="center"/>
    </xf>
    <xf numFmtId="3" fontId="0" fillId="0" borderId="11" xfId="0" applyNumberFormat="1" applyBorder="1" applyAlignment="1">
      <alignment horizontal="center" vertical="center"/>
    </xf>
    <xf numFmtId="3" fontId="6" fillId="0" borderId="5" xfId="0" applyNumberFormat="1" applyFont="1" applyBorder="1" applyAlignment="1">
      <alignment horizontal="center" vertical="center"/>
    </xf>
    <xf numFmtId="0" fontId="7" fillId="6" borderId="10" xfId="0" applyFont="1" applyFill="1" applyBorder="1" applyAlignment="1">
      <alignment horizontal="center" vertical="center" wrapText="1"/>
    </xf>
    <xf numFmtId="16" fontId="7" fillId="7" borderId="10" xfId="0" quotePrefix="1" applyNumberFormat="1" applyFont="1" applyFill="1" applyBorder="1" applyAlignment="1">
      <alignment horizontal="center" vertical="center" wrapText="1"/>
    </xf>
    <xf numFmtId="0" fontId="7" fillId="8" borderId="10" xfId="0" applyFont="1" applyFill="1" applyBorder="1" applyAlignment="1">
      <alignment horizontal="center" vertical="center" wrapText="1"/>
    </xf>
    <xf numFmtId="0" fontId="7" fillId="15" borderId="10" xfId="0" applyFont="1" applyFill="1" applyBorder="1" applyAlignment="1">
      <alignment horizontal="center" vertical="center" wrapText="1"/>
    </xf>
    <xf numFmtId="0" fontId="7" fillId="16" borderId="10" xfId="0" applyFont="1" applyFill="1" applyBorder="1" applyAlignment="1">
      <alignment horizontal="center" vertical="center" wrapText="1"/>
    </xf>
    <xf numFmtId="0" fontId="7" fillId="17" borderId="11" xfId="0" applyFont="1" applyFill="1" applyBorder="1" applyAlignment="1">
      <alignment horizontal="center" vertical="center" wrapText="1"/>
    </xf>
    <xf numFmtId="3" fontId="21" fillId="0" borderId="1" xfId="0" applyNumberFormat="1" applyFont="1" applyBorder="1" applyAlignment="1">
      <alignment horizontal="center" vertical="center"/>
    </xf>
    <xf numFmtId="0" fontId="0" fillId="0" borderId="0" xfId="0" applyAlignment="1">
      <alignment horizontal="left"/>
    </xf>
    <xf numFmtId="0" fontId="0" fillId="0" borderId="0" xfId="0" applyAlignment="1">
      <alignment horizontal="left" vertical="center"/>
    </xf>
    <xf numFmtId="0" fontId="7" fillId="10" borderId="7" xfId="0" applyFont="1" applyFill="1" applyBorder="1" applyAlignment="1">
      <alignment horizontal="left"/>
    </xf>
    <xf numFmtId="0" fontId="7" fillId="10" borderId="10" xfId="0" applyFont="1" applyFill="1" applyBorder="1" applyAlignment="1">
      <alignment horizontal="left"/>
    </xf>
    <xf numFmtId="3" fontId="24" fillId="0" borderId="1" xfId="0" applyNumberFormat="1" applyFont="1" applyBorder="1" applyAlignment="1">
      <alignment horizontal="center" vertical="center"/>
    </xf>
    <xf numFmtId="0" fontId="7" fillId="10" borderId="15" xfId="0" applyFont="1" applyFill="1" applyBorder="1" applyAlignment="1">
      <alignment horizontal="left"/>
    </xf>
    <xf numFmtId="0" fontId="6" fillId="12" borderId="1" xfId="0" applyFont="1" applyFill="1" applyBorder="1" applyAlignment="1">
      <alignment horizontal="center" vertical="center"/>
    </xf>
    <xf numFmtId="166" fontId="1" fillId="0" borderId="1" xfId="3" applyNumberFormat="1" applyFont="1" applyFill="1" applyBorder="1" applyAlignment="1">
      <alignment horizontal="center"/>
    </xf>
    <xf numFmtId="166" fontId="1" fillId="0" borderId="1" xfId="4" applyNumberFormat="1" applyFont="1" applyFill="1" applyBorder="1" applyAlignment="1">
      <alignment horizontal="center"/>
    </xf>
    <xf numFmtId="166" fontId="6" fillId="0" borderId="1" xfId="3" applyNumberFormat="1" applyFont="1" applyFill="1" applyBorder="1" applyAlignment="1">
      <alignment horizontal="center"/>
    </xf>
    <xf numFmtId="9" fontId="1" fillId="0" borderId="1" xfId="3" applyNumberFormat="1" applyFont="1" applyFill="1" applyBorder="1" applyAlignment="1">
      <alignment horizontal="center" vertical="center"/>
    </xf>
    <xf numFmtId="9" fontId="1" fillId="0" borderId="2" xfId="3" applyNumberFormat="1" applyFont="1" applyFill="1" applyBorder="1" applyAlignment="1">
      <alignment horizontal="center" vertical="center"/>
    </xf>
    <xf numFmtId="9" fontId="1" fillId="0" borderId="1" xfId="4" applyNumberFormat="1" applyFont="1" applyFill="1" applyBorder="1" applyAlignment="1">
      <alignment horizontal="center" vertical="center"/>
    </xf>
    <xf numFmtId="9" fontId="1" fillId="0" borderId="2" xfId="4" applyNumberFormat="1" applyFont="1" applyFill="1" applyBorder="1" applyAlignment="1">
      <alignment horizontal="center" vertical="center"/>
    </xf>
    <xf numFmtId="9" fontId="6" fillId="0" borderId="2" xfId="2" applyFont="1" applyFill="1" applyBorder="1" applyAlignment="1">
      <alignment horizontal="center" vertical="center"/>
    </xf>
    <xf numFmtId="9" fontId="0" fillId="0" borderId="1" xfId="2" applyFont="1" applyBorder="1"/>
    <xf numFmtId="9" fontId="0" fillId="0" borderId="18" xfId="2" applyFont="1" applyBorder="1"/>
    <xf numFmtId="0" fontId="5" fillId="0" borderId="0" xfId="18" applyFont="1" applyFill="1"/>
    <xf numFmtId="0" fontId="6" fillId="12" borderId="1" xfId="0" applyFont="1" applyFill="1" applyBorder="1" applyAlignment="1">
      <alignment horizontal="center"/>
    </xf>
    <xf numFmtId="0" fontId="25" fillId="10" borderId="1" xfId="0" applyFont="1" applyFill="1" applyBorder="1" applyAlignment="1">
      <alignment horizontal="left"/>
    </xf>
    <xf numFmtId="0" fontId="26" fillId="20" borderId="1" xfId="0" applyFont="1" applyFill="1" applyBorder="1" applyAlignment="1">
      <alignment horizontal="left"/>
    </xf>
    <xf numFmtId="0" fontId="14" fillId="10" borderId="1" xfId="0" applyFont="1" applyFill="1" applyBorder="1" applyAlignment="1">
      <alignment horizontal="left"/>
    </xf>
    <xf numFmtId="0" fontId="25" fillId="10" borderId="1" xfId="0" applyFont="1" applyFill="1" applyBorder="1"/>
    <xf numFmtId="0" fontId="6" fillId="12" borderId="16" xfId="0" applyFont="1" applyFill="1" applyBorder="1" applyAlignment="1">
      <alignment horizontal="center"/>
    </xf>
    <xf numFmtId="9" fontId="6" fillId="0" borderId="1" xfId="3" applyNumberFormat="1" applyFont="1" applyFill="1" applyBorder="1" applyAlignment="1">
      <alignment horizontal="center" vertical="center"/>
    </xf>
    <xf numFmtId="0" fontId="6" fillId="12" borderId="10" xfId="0" applyFont="1" applyFill="1" applyBorder="1" applyAlignment="1">
      <alignment horizontal="center"/>
    </xf>
    <xf numFmtId="0" fontId="0" fillId="0" borderId="4" xfId="0" applyBorder="1"/>
    <xf numFmtId="0" fontId="0" fillId="0" borderId="20" xfId="0" applyBorder="1"/>
    <xf numFmtId="0" fontId="0" fillId="0" borderId="18" xfId="0" applyBorder="1"/>
    <xf numFmtId="0" fontId="5" fillId="0" borderId="12" xfId="0" applyFont="1" applyBorder="1" applyAlignment="1">
      <alignment vertical="top"/>
    </xf>
    <xf numFmtId="0" fontId="25" fillId="14" borderId="1" xfId="0" applyFont="1" applyFill="1" applyBorder="1"/>
    <xf numFmtId="0" fontId="10" fillId="0" borderId="1" xfId="4" applyFont="1" applyFill="1" applyBorder="1" applyAlignment="1">
      <alignment horizontal="center" vertical="center"/>
    </xf>
    <xf numFmtId="3" fontId="10" fillId="0" borderId="7" xfId="0" applyNumberFormat="1" applyFont="1" applyBorder="1" applyAlignment="1">
      <alignment horizontal="center" vertical="center"/>
    </xf>
    <xf numFmtId="0" fontId="10" fillId="0" borderId="1" xfId="0" applyFont="1" applyBorder="1" applyAlignment="1">
      <alignment horizontal="center"/>
    </xf>
    <xf numFmtId="0" fontId="14" fillId="10" borderId="15" xfId="0" applyFont="1" applyFill="1" applyBorder="1"/>
    <xf numFmtId="164" fontId="10" fillId="0" borderId="1" xfId="3" applyNumberFormat="1" applyFont="1" applyFill="1" applyBorder="1" applyAlignment="1">
      <alignment horizontal="center" vertical="center"/>
    </xf>
    <xf numFmtId="0" fontId="0" fillId="0" borderId="1" xfId="0" applyBorder="1" applyAlignment="1">
      <alignment horizontal="center" vertical="center" wrapText="1"/>
    </xf>
    <xf numFmtId="164" fontId="7" fillId="0" borderId="1" xfId="3" applyNumberFormat="1" applyFont="1" applyFill="1" applyBorder="1" applyAlignment="1">
      <alignment horizontal="center" vertical="center"/>
    </xf>
    <xf numFmtId="0" fontId="6" fillId="5" borderId="1" xfId="0" applyFont="1" applyFill="1" applyBorder="1" applyAlignment="1">
      <alignment horizontal="center" vertical="center"/>
    </xf>
    <xf numFmtId="0" fontId="10" fillId="0" borderId="1" xfId="0" applyFont="1" applyBorder="1" applyAlignment="1">
      <alignment horizontal="center" vertical="center"/>
    </xf>
    <xf numFmtId="164" fontId="10" fillId="0" borderId="1" xfId="4" applyNumberFormat="1" applyFont="1" applyFill="1" applyBorder="1" applyAlignment="1">
      <alignment horizontal="center" vertical="center"/>
    </xf>
    <xf numFmtId="9" fontId="6" fillId="10" borderId="1" xfId="2" applyFont="1" applyFill="1" applyBorder="1"/>
    <xf numFmtId="9" fontId="0" fillId="0" borderId="0" xfId="0" applyNumberFormat="1"/>
    <xf numFmtId="9" fontId="7" fillId="10" borderId="1" xfId="2" applyFont="1" applyFill="1" applyBorder="1" applyAlignment="1">
      <alignment horizontal="left"/>
    </xf>
    <xf numFmtId="9" fontId="7" fillId="11" borderId="1" xfId="2" applyFont="1" applyFill="1" applyBorder="1" applyAlignment="1">
      <alignment horizontal="left"/>
    </xf>
    <xf numFmtId="9" fontId="7" fillId="10" borderId="1" xfId="2" applyFont="1" applyFill="1" applyBorder="1" applyAlignment="1">
      <alignment horizontal="left" vertical="center"/>
    </xf>
    <xf numFmtId="0" fontId="7" fillId="9" borderId="16" xfId="0" applyFont="1" applyFill="1" applyBorder="1" applyAlignment="1">
      <alignment horizontal="center" vertical="center" wrapText="1"/>
    </xf>
    <xf numFmtId="3" fontId="0" fillId="0" borderId="16" xfId="0" applyNumberFormat="1" applyBorder="1" applyAlignment="1">
      <alignment horizontal="center"/>
    </xf>
    <xf numFmtId="3" fontId="6" fillId="0" borderId="1" xfId="0" applyNumberFormat="1" applyFont="1" applyBorder="1" applyAlignment="1">
      <alignment horizontal="center"/>
    </xf>
    <xf numFmtId="3" fontId="6" fillId="0" borderId="16" xfId="0" applyNumberFormat="1" applyFont="1" applyBorder="1" applyAlignment="1">
      <alignment horizontal="center"/>
    </xf>
    <xf numFmtId="0" fontId="7" fillId="5" borderId="1" xfId="0" applyFont="1" applyFill="1" applyBorder="1" applyAlignment="1">
      <alignment horizontal="center" vertical="center" wrapText="1"/>
    </xf>
    <xf numFmtId="9" fontId="0" fillId="0" borderId="1" xfId="2" applyFont="1" applyFill="1" applyBorder="1" applyAlignment="1">
      <alignment horizontal="center" vertical="center" wrapText="1"/>
    </xf>
    <xf numFmtId="3" fontId="10" fillId="0" borderId="16" xfId="0" applyNumberFormat="1" applyFont="1" applyBorder="1" applyAlignment="1">
      <alignment horizontal="center" vertical="center"/>
    </xf>
    <xf numFmtId="0" fontId="10" fillId="0" borderId="16" xfId="0" applyFont="1" applyBorder="1" applyAlignment="1">
      <alignment horizontal="center"/>
    </xf>
    <xf numFmtId="3" fontId="7" fillId="0" borderId="16" xfId="0" applyNumberFormat="1" applyFont="1" applyBorder="1" applyAlignment="1">
      <alignment horizontal="center" vertical="center"/>
    </xf>
    <xf numFmtId="0" fontId="25" fillId="20" borderId="1" xfId="0" applyFont="1" applyFill="1" applyBorder="1" applyAlignment="1">
      <alignment horizontal="left"/>
    </xf>
    <xf numFmtId="0" fontId="6" fillId="12" borderId="7" xfId="0" applyFont="1" applyFill="1" applyBorder="1" applyAlignment="1">
      <alignment horizontal="center"/>
    </xf>
    <xf numFmtId="9" fontId="10" fillId="0" borderId="1" xfId="3" applyNumberFormat="1" applyFont="1" applyFill="1" applyBorder="1" applyAlignment="1">
      <alignment horizontal="center" vertical="center"/>
    </xf>
    <xf numFmtId="9" fontId="10" fillId="0" borderId="1" xfId="2" applyFont="1" applyFill="1" applyBorder="1" applyAlignment="1">
      <alignment horizontal="center" vertical="center"/>
    </xf>
    <xf numFmtId="9" fontId="10" fillId="0" borderId="1" xfId="4" applyNumberFormat="1" applyFont="1" applyFill="1" applyBorder="1" applyAlignment="1">
      <alignment horizontal="center" vertical="center"/>
    </xf>
    <xf numFmtId="9" fontId="7" fillId="0" borderId="1" xfId="2" applyFont="1" applyFill="1" applyBorder="1" applyAlignment="1">
      <alignment horizontal="center" vertical="center"/>
    </xf>
    <xf numFmtId="0" fontId="7" fillId="10" borderId="15" xfId="0" applyFont="1" applyFill="1" applyBorder="1" applyAlignment="1">
      <alignment horizontal="left" vertic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13" borderId="14" xfId="0" applyFont="1" applyFill="1" applyBorder="1" applyAlignment="1">
      <alignment horizontal="center" vertical="center" wrapText="1"/>
    </xf>
    <xf numFmtId="0" fontId="6" fillId="13" borderId="0" xfId="0" applyFont="1" applyFill="1" applyAlignment="1">
      <alignment horizontal="center" vertical="center" wrapText="1"/>
    </xf>
    <xf numFmtId="0" fontId="6" fillId="13" borderId="6" xfId="0" applyFont="1" applyFill="1" applyBorder="1" applyAlignment="1">
      <alignment horizontal="center" vertical="center" wrapText="1"/>
    </xf>
    <xf numFmtId="0" fontId="6" fillId="13" borderId="12"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6" fillId="13" borderId="1" xfId="0" applyFont="1" applyFill="1" applyBorder="1" applyAlignment="1">
      <alignment horizontal="center" wrapText="1"/>
    </xf>
    <xf numFmtId="0" fontId="0" fillId="0" borderId="1" xfId="0" applyBorder="1" applyAlignment="1">
      <alignment wrapText="1"/>
    </xf>
    <xf numFmtId="0" fontId="17" fillId="0" borderId="1" xfId="0" applyFont="1" applyBorder="1" applyAlignment="1">
      <alignment horizontal="left"/>
    </xf>
    <xf numFmtId="0" fontId="0" fillId="0" borderId="1" xfId="0" applyBorder="1"/>
    <xf numFmtId="3" fontId="0" fillId="0" borderId="1" xfId="0" applyNumberFormat="1" applyBorder="1" applyAlignment="1">
      <alignment horizontal="left" vertical="center"/>
    </xf>
    <xf numFmtId="0" fontId="10" fillId="0" borderId="1" xfId="0" applyFont="1" applyBorder="1"/>
    <xf numFmtId="0" fontId="20" fillId="0" borderId="1" xfId="16" applyFont="1" applyFill="1" applyBorder="1" applyAlignment="1" applyProtection="1">
      <alignment vertical="top" wrapText="1"/>
    </xf>
    <xf numFmtId="0" fontId="0" fillId="0" borderId="1" xfId="0" applyBorder="1" applyAlignment="1">
      <alignment vertical="center" wrapText="1"/>
    </xf>
    <xf numFmtId="0" fontId="6" fillId="10" borderId="22" xfId="0" applyFont="1" applyFill="1" applyBorder="1" applyAlignment="1">
      <alignment horizontal="center" vertical="center"/>
    </xf>
    <xf numFmtId="0" fontId="6" fillId="10" borderId="21" xfId="0" applyFont="1" applyFill="1" applyBorder="1" applyAlignment="1">
      <alignment horizontal="center" vertical="center"/>
    </xf>
    <xf numFmtId="0" fontId="0" fillId="0" borderId="14" xfId="0" applyBorder="1" applyAlignment="1">
      <alignment horizontal="center" vertical="center"/>
    </xf>
    <xf numFmtId="0" fontId="6" fillId="10" borderId="13" xfId="0" applyFont="1" applyFill="1" applyBorder="1" applyAlignment="1">
      <alignment horizontal="center" vertical="center"/>
    </xf>
    <xf numFmtId="0" fontId="14" fillId="10" borderId="13" xfId="0" applyFont="1" applyFill="1" applyBorder="1" applyAlignment="1">
      <alignment horizontal="center" vertical="center"/>
    </xf>
    <xf numFmtId="0" fontId="14" fillId="10" borderId="21" xfId="0" applyFont="1" applyFill="1" applyBorder="1" applyAlignment="1">
      <alignment horizontal="center" vertical="center"/>
    </xf>
    <xf numFmtId="0" fontId="6" fillId="13" borderId="2" xfId="0" applyFont="1" applyFill="1" applyBorder="1" applyAlignment="1">
      <alignment horizontal="center"/>
    </xf>
    <xf numFmtId="0" fontId="6" fillId="13" borderId="3" xfId="0" applyFont="1" applyFill="1" applyBorder="1" applyAlignment="1">
      <alignment horizontal="center"/>
    </xf>
    <xf numFmtId="0" fontId="6" fillId="13" borderId="23" xfId="0" applyFont="1" applyFill="1" applyBorder="1" applyAlignment="1">
      <alignment horizontal="center"/>
    </xf>
    <xf numFmtId="0" fontId="6" fillId="13" borderId="12" xfId="0" applyFont="1" applyFill="1" applyBorder="1" applyAlignment="1">
      <alignment horizontal="center" wrapText="1"/>
    </xf>
    <xf numFmtId="0" fontId="6" fillId="5" borderId="23" xfId="0" applyFont="1" applyFill="1" applyBorder="1" applyAlignment="1">
      <alignment horizontal="center"/>
    </xf>
  </cellXfs>
  <cellStyles count="33">
    <cellStyle name="Bad" xfId="4" builtinId="27"/>
    <cellStyle name="Comma" xfId="1" builtinId="3"/>
    <cellStyle name="Comma 10" xfId="8" xr:uid="{EFC0064B-38C6-4C44-94AA-6B8F8027B198}"/>
    <cellStyle name="Comma 10 2" xfId="23" xr:uid="{380A8951-4E45-42D3-A0E7-5E4D452EAAD1}"/>
    <cellStyle name="Comma 11" xfId="9" xr:uid="{4ADC19D0-2A22-43DB-A3DC-8FDB33B3EB28}"/>
    <cellStyle name="Comma 11 2" xfId="24" xr:uid="{E0EF8542-796C-4D13-A290-9D27FC12EF4E}"/>
    <cellStyle name="Comma 2" xfId="19" xr:uid="{17B53192-5EDB-4850-80FD-92D367B071EC}"/>
    <cellStyle name="Comma 2 3" xfId="15" xr:uid="{834096B9-03B2-4FFD-9901-4188CC0801A0}"/>
    <cellStyle name="Comma 2 3 2" xfId="30" xr:uid="{F3AC5306-FC8B-4018-901C-598571E5EA30}"/>
    <cellStyle name="Comma 2 3 2 2 2" xfId="11" xr:uid="{7BEB78DC-79CA-4A18-9E9B-E9A60F2FF826}"/>
    <cellStyle name="Comma 2 3 2 2 2 2" xfId="26" xr:uid="{C466C0AC-2B7D-45F9-8302-417AAE1BE084}"/>
    <cellStyle name="Comma 2 3 2 3" xfId="7" xr:uid="{02E07588-E99C-4005-8B11-1BC46D9B67DF}"/>
    <cellStyle name="Comma 2 3 2 3 2" xfId="22" xr:uid="{CEA57EA7-0D18-49EE-8EE6-64E55712690A}"/>
    <cellStyle name="Comma 2 3 2 4" xfId="6" xr:uid="{AF57FB53-267A-4B74-B183-1089E9A0F4E9}"/>
    <cellStyle name="Comma 2 3 2 4 2" xfId="21" xr:uid="{AA44D0DB-95BB-4504-A193-C6F8792916DC}"/>
    <cellStyle name="Comma 2 3 2 5" xfId="5" xr:uid="{0CCC90B2-C809-4AD8-802F-B2BE0F5FF19A}"/>
    <cellStyle name="Comma 2 3 2 5 2" xfId="20" xr:uid="{67E43466-8868-4206-B9CC-DCBE9DAEC36A}"/>
    <cellStyle name="Comma 2 3 2 6" xfId="14" xr:uid="{447F6367-D1B9-4686-86EF-81EF4242EDA0}"/>
    <cellStyle name="Comma 2 3 2 6 2" xfId="29" xr:uid="{FD2C4830-244B-4438-B625-98FFFEB5FA6E}"/>
    <cellStyle name="Comma 2 3 2 7" xfId="13" xr:uid="{79E55226-AB73-4FE8-B420-7BEDE0BD6BA9}"/>
    <cellStyle name="Comma 2 3 2 7 2" xfId="28" xr:uid="{D2EE3947-B432-43D7-911D-5384B5F245BB}"/>
    <cellStyle name="Comma 2 3 2 8" xfId="12" xr:uid="{CBA2ADD8-BEB2-44FF-B562-77F832D4ECAF}"/>
    <cellStyle name="Comma 2 3 2 8 2" xfId="27" xr:uid="{DC287F23-1BFB-441D-93AA-10DB28527380}"/>
    <cellStyle name="Comma 2 3 2 9" xfId="10" xr:uid="{C33EEEBF-B4F1-4E4F-885B-8680DD31046F}"/>
    <cellStyle name="Comma 2 3 2 9 2" xfId="25" xr:uid="{EE73BB9E-5662-4203-A3FD-945D477E19D8}"/>
    <cellStyle name="Comma 4 2 2 2" xfId="17" xr:uid="{A07076E8-68AD-4E8B-85D5-80B1C88DD1EA}"/>
    <cellStyle name="Comma 4 2 2 2 2" xfId="31" xr:uid="{919AA4ED-D909-4CAD-B8A8-7070CB8FD076}"/>
    <cellStyle name="Good" xfId="3" builtinId="26"/>
    <cellStyle name="Hyperlink" xfId="16" builtinId="8"/>
    <cellStyle name="Normal" xfId="0" builtinId="0"/>
    <cellStyle name="Normal 2" xfId="18" xr:uid="{D0E11DFA-46F6-41CC-A2F5-C90DC6FBBB62}"/>
    <cellStyle name="Normal 3" xfId="32" xr:uid="{E76AF758-69E0-4C30-8643-B0EF76890E7A}"/>
    <cellStyle name="Percent" xfId="2" builtinId="5"/>
  </cellStyles>
  <dxfs count="61">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'[1]%total age'!$M$75</c:f>
              <c:strCache>
                <c:ptCount val="1"/>
                <c:pt idx="0">
                  <c:v>0-14</c:v>
                </c:pt>
              </c:strCache>
            </c:strRef>
          </c:tx>
          <c:spPr>
            <a:solidFill>
              <a:schemeClr val="accent6"/>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age'!$M$76:$M$108</c:f>
              <c:numCache>
                <c:formatCode>General</c:formatCode>
                <c:ptCount val="33"/>
                <c:pt idx="0">
                  <c:v>0.14285714285714288</c:v>
                </c:pt>
                <c:pt idx="1">
                  <c:v>6.2674094707520903E-2</c:v>
                </c:pt>
                <c:pt idx="2">
                  <c:v>6.9123655465688313E-2</c:v>
                </c:pt>
                <c:pt idx="3">
                  <c:v>3.9654871884260062E-2</c:v>
                </c:pt>
                <c:pt idx="4">
                  <c:v>2.7777777777777776E-2</c:v>
                </c:pt>
                <c:pt idx="5">
                  <c:v>9.5238095238095233E-2</c:v>
                </c:pt>
                <c:pt idx="6">
                  <c:v>0.16498993963782693</c:v>
                </c:pt>
                <c:pt idx="7">
                  <c:v>0.1424830377336031</c:v>
                </c:pt>
                <c:pt idx="8">
                  <c:v>0.15805811847891696</c:v>
                </c:pt>
                <c:pt idx="9">
                  <c:v>0.1370967741935484</c:v>
                </c:pt>
                <c:pt idx="10">
                  <c:v>4.3478260869565216E-2</c:v>
                </c:pt>
                <c:pt idx="11">
                  <c:v>7.4534161490683232E-2</c:v>
                </c:pt>
                <c:pt idx="12">
                  <c:v>9.7847698308362582E-2</c:v>
                </c:pt>
                <c:pt idx="13">
                  <c:v>5.5717332458370926E-2</c:v>
                </c:pt>
                <c:pt idx="14">
                  <c:v>0.12643678160919539</c:v>
                </c:pt>
                <c:pt idx="15">
                  <c:v>0.12060967528164349</c:v>
                </c:pt>
                <c:pt idx="16">
                  <c:v>0.19021739130434784</c:v>
                </c:pt>
                <c:pt idx="17">
                  <c:v>4.6065259117082535E-2</c:v>
                </c:pt>
                <c:pt idx="18">
                  <c:v>0.12216083486801718</c:v>
                </c:pt>
                <c:pt idx="19">
                  <c:v>7.0078870534773588E-2</c:v>
                </c:pt>
                <c:pt idx="20">
                  <c:v>8.6419753086419762E-2</c:v>
                </c:pt>
                <c:pt idx="21">
                  <c:v>7.3897497020262215E-2</c:v>
                </c:pt>
                <c:pt idx="22">
                  <c:v>0.11096748533359849</c:v>
                </c:pt>
                <c:pt idx="23">
                  <c:v>3.3878840080390472E-2</c:v>
                </c:pt>
                <c:pt idx="24">
                  <c:v>0.11030303030303031</c:v>
                </c:pt>
                <c:pt idx="25">
                  <c:v>3.9364543793054957E-2</c:v>
                </c:pt>
                <c:pt idx="26">
                  <c:v>5.0387596899224806E-2</c:v>
                </c:pt>
                <c:pt idx="27">
                  <c:v>3.745198463508323E-2</c:v>
                </c:pt>
                <c:pt idx="28">
                  <c:v>4.4619422572178477E-2</c:v>
                </c:pt>
                <c:pt idx="29">
                  <c:v>3.0443159922928707E-2</c:v>
                </c:pt>
                <c:pt idx="30">
                  <c:v>0.18348623853211007</c:v>
                </c:pt>
                <c:pt idx="32">
                  <c:v>9.5418283813686611E-2</c:v>
                </c:pt>
              </c:numCache>
            </c:numRef>
          </c:val>
          <c:extLst>
            <c:ext xmlns:c16="http://schemas.microsoft.com/office/drawing/2014/chart" uri="{C3380CC4-5D6E-409C-BE32-E72D297353CC}">
              <c16:uniqueId val="{00000000-13A6-4DFF-AF3D-6E4D967C7852}"/>
            </c:ext>
          </c:extLst>
        </c:ser>
        <c:ser>
          <c:idx val="1"/>
          <c:order val="1"/>
          <c:tx>
            <c:strRef>
              <c:f>'[1]%total age'!$N$75</c:f>
              <c:strCache>
                <c:ptCount val="1"/>
                <c:pt idx="0">
                  <c:v>15-29</c:v>
                </c:pt>
              </c:strCache>
            </c:strRef>
          </c:tx>
          <c:spPr>
            <a:solidFill>
              <a:schemeClr val="accent2"/>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age'!$N$76:$N$108</c:f>
              <c:numCache>
                <c:formatCode>General</c:formatCode>
                <c:ptCount val="33"/>
                <c:pt idx="0">
                  <c:v>0.25892857142857145</c:v>
                </c:pt>
                <c:pt idx="1">
                  <c:v>0.23259052924791088</c:v>
                </c:pt>
                <c:pt idx="2">
                  <c:v>0.24005669974151586</c:v>
                </c:pt>
                <c:pt idx="3">
                  <c:v>0.20206553948056477</c:v>
                </c:pt>
                <c:pt idx="4">
                  <c:v>0.1388888888888889</c:v>
                </c:pt>
                <c:pt idx="5">
                  <c:v>0.23809523809523811</c:v>
                </c:pt>
                <c:pt idx="6">
                  <c:v>0.21931589537223339</c:v>
                </c:pt>
                <c:pt idx="7">
                  <c:v>0.18354957743125813</c:v>
                </c:pt>
                <c:pt idx="8">
                  <c:v>0.17288954039837892</c:v>
                </c:pt>
                <c:pt idx="9">
                  <c:v>0.12903225806451613</c:v>
                </c:pt>
                <c:pt idx="10">
                  <c:v>0.17391304347826086</c:v>
                </c:pt>
                <c:pt idx="11">
                  <c:v>0.15217391304347824</c:v>
                </c:pt>
                <c:pt idx="12">
                  <c:v>0.1977922882193805</c:v>
                </c:pt>
                <c:pt idx="13">
                  <c:v>0.20968337298006726</c:v>
                </c:pt>
                <c:pt idx="14">
                  <c:v>0.11494252873563217</c:v>
                </c:pt>
                <c:pt idx="15">
                  <c:v>0.20841616964877405</c:v>
                </c:pt>
                <c:pt idx="16">
                  <c:v>0.10869565217391305</c:v>
                </c:pt>
                <c:pt idx="17">
                  <c:v>0.22008957133717211</c:v>
                </c:pt>
                <c:pt idx="18">
                  <c:v>0.10374462860650706</c:v>
                </c:pt>
                <c:pt idx="19">
                  <c:v>0.19658021329894049</c:v>
                </c:pt>
                <c:pt idx="20">
                  <c:v>7.407407407407407E-2</c:v>
                </c:pt>
                <c:pt idx="21">
                  <c:v>0.13230035756853395</c:v>
                </c:pt>
                <c:pt idx="22">
                  <c:v>0.22004573928606941</c:v>
                </c:pt>
                <c:pt idx="23">
                  <c:v>0.121159919609532</c:v>
                </c:pt>
                <c:pt idx="24">
                  <c:v>0.1615151515151515</c:v>
                </c:pt>
                <c:pt idx="25">
                  <c:v>0.11331365106143679</c:v>
                </c:pt>
                <c:pt idx="26">
                  <c:v>8.5271317829457363E-2</c:v>
                </c:pt>
                <c:pt idx="27">
                  <c:v>0.13412291933418694</c:v>
                </c:pt>
                <c:pt idx="28">
                  <c:v>8.0052493438320202E-2</c:v>
                </c:pt>
                <c:pt idx="29">
                  <c:v>0.10250481695568402</c:v>
                </c:pt>
                <c:pt idx="30">
                  <c:v>0.11009174311926605</c:v>
                </c:pt>
                <c:pt idx="32">
                  <c:v>0.19520995924496021</c:v>
                </c:pt>
              </c:numCache>
            </c:numRef>
          </c:val>
          <c:extLst>
            <c:ext xmlns:c16="http://schemas.microsoft.com/office/drawing/2014/chart" uri="{C3380CC4-5D6E-409C-BE32-E72D297353CC}">
              <c16:uniqueId val="{00000001-13A6-4DFF-AF3D-6E4D967C7852}"/>
            </c:ext>
          </c:extLst>
        </c:ser>
        <c:ser>
          <c:idx val="2"/>
          <c:order val="2"/>
          <c:tx>
            <c:strRef>
              <c:f>'[1]%total age'!$O$75</c:f>
              <c:strCache>
                <c:ptCount val="1"/>
                <c:pt idx="0">
                  <c:v>30-49</c:v>
                </c:pt>
              </c:strCache>
            </c:strRef>
          </c:tx>
          <c:spPr>
            <a:solidFill>
              <a:schemeClr val="accent1"/>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age'!$O$76:$O$108</c:f>
              <c:numCache>
                <c:formatCode>General</c:formatCode>
                <c:ptCount val="33"/>
                <c:pt idx="0">
                  <c:v>0.37500000000000006</c:v>
                </c:pt>
                <c:pt idx="1">
                  <c:v>0.37047353760445689</c:v>
                </c:pt>
                <c:pt idx="2">
                  <c:v>0.35145501542566493</c:v>
                </c:pt>
                <c:pt idx="3">
                  <c:v>0.34630468886177446</c:v>
                </c:pt>
                <c:pt idx="4">
                  <c:v>0.35185185185185186</c:v>
                </c:pt>
                <c:pt idx="5">
                  <c:v>0.21428571428571427</c:v>
                </c:pt>
                <c:pt idx="6">
                  <c:v>0.27062374245472837</c:v>
                </c:pt>
                <c:pt idx="7">
                  <c:v>0.26401618854898223</c:v>
                </c:pt>
                <c:pt idx="8">
                  <c:v>0.26351642666206776</c:v>
                </c:pt>
                <c:pt idx="9">
                  <c:v>0.2338709677419355</c:v>
                </c:pt>
                <c:pt idx="10">
                  <c:v>0.30434782608695654</c:v>
                </c:pt>
                <c:pt idx="11">
                  <c:v>0.35403726708074534</c:v>
                </c:pt>
                <c:pt idx="12">
                  <c:v>0.25385788217569705</c:v>
                </c:pt>
                <c:pt idx="13">
                  <c:v>0.28728160118119922</c:v>
                </c:pt>
                <c:pt idx="14">
                  <c:v>0.28352490421455934</c:v>
                </c:pt>
                <c:pt idx="15">
                  <c:v>0.23127899271040425</c:v>
                </c:pt>
                <c:pt idx="16">
                  <c:v>0.21739130434782611</c:v>
                </c:pt>
                <c:pt idx="17">
                  <c:v>0.23928342930262317</c:v>
                </c:pt>
                <c:pt idx="18">
                  <c:v>0.29343155310006142</c:v>
                </c:pt>
                <c:pt idx="19">
                  <c:v>0.24929184215342326</c:v>
                </c:pt>
                <c:pt idx="20">
                  <c:v>0.2839506172839506</c:v>
                </c:pt>
                <c:pt idx="21">
                  <c:v>0.30512514898688914</c:v>
                </c:pt>
                <c:pt idx="22">
                  <c:v>0.18594014119518743</c:v>
                </c:pt>
                <c:pt idx="23">
                  <c:v>0.26873385012919898</c:v>
                </c:pt>
                <c:pt idx="24">
                  <c:v>0.21666666666666667</c:v>
                </c:pt>
                <c:pt idx="25">
                  <c:v>0.23801490229157876</c:v>
                </c:pt>
                <c:pt idx="26">
                  <c:v>0.31782945736434109</c:v>
                </c:pt>
                <c:pt idx="27">
                  <c:v>0.25448143405889889</c:v>
                </c:pt>
                <c:pt idx="28">
                  <c:v>0.18241469816272965</c:v>
                </c:pt>
                <c:pt idx="29">
                  <c:v>0.2470134874759152</c:v>
                </c:pt>
                <c:pt idx="30">
                  <c:v>0.12844036697247707</c:v>
                </c:pt>
                <c:pt idx="32">
                  <c:v>0.24984245817714532</c:v>
                </c:pt>
              </c:numCache>
            </c:numRef>
          </c:val>
          <c:extLst>
            <c:ext xmlns:c16="http://schemas.microsoft.com/office/drawing/2014/chart" uri="{C3380CC4-5D6E-409C-BE32-E72D297353CC}">
              <c16:uniqueId val="{00000002-13A6-4DFF-AF3D-6E4D967C7852}"/>
            </c:ext>
          </c:extLst>
        </c:ser>
        <c:ser>
          <c:idx val="3"/>
          <c:order val="3"/>
          <c:tx>
            <c:strRef>
              <c:f>'[1]%total age'!$P$75</c:f>
              <c:strCache>
                <c:ptCount val="1"/>
                <c:pt idx="0">
                  <c:v>50-64</c:v>
                </c:pt>
              </c:strCache>
            </c:strRef>
          </c:tx>
          <c:spPr>
            <a:solidFill>
              <a:schemeClr val="accent4"/>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age'!$P$76:$P$108</c:f>
              <c:numCache>
                <c:formatCode>General</c:formatCode>
                <c:ptCount val="33"/>
                <c:pt idx="0">
                  <c:v>0.1785714285714286</c:v>
                </c:pt>
                <c:pt idx="1">
                  <c:v>0.25626740947075211</c:v>
                </c:pt>
                <c:pt idx="2">
                  <c:v>0.24239139498040521</c:v>
                </c:pt>
                <c:pt idx="3">
                  <c:v>0.25274533728429494</c:v>
                </c:pt>
                <c:pt idx="4">
                  <c:v>0.34259259259259262</c:v>
                </c:pt>
                <c:pt idx="5">
                  <c:v>0.26190476190476192</c:v>
                </c:pt>
                <c:pt idx="6">
                  <c:v>0.18008048289738429</c:v>
                </c:pt>
                <c:pt idx="7">
                  <c:v>0.24318533507915718</c:v>
                </c:pt>
                <c:pt idx="8">
                  <c:v>0.2391997930499267</c:v>
                </c:pt>
                <c:pt idx="9">
                  <c:v>0.33064516129032262</c:v>
                </c:pt>
                <c:pt idx="10">
                  <c:v>0.30434782608695654</c:v>
                </c:pt>
                <c:pt idx="11">
                  <c:v>0.24223602484472051</c:v>
                </c:pt>
                <c:pt idx="12">
                  <c:v>0.25273519409828227</c:v>
                </c:pt>
                <c:pt idx="13">
                  <c:v>0.24807234845377737</c:v>
                </c:pt>
                <c:pt idx="14">
                  <c:v>0.27203065134099613</c:v>
                </c:pt>
                <c:pt idx="15">
                  <c:v>0.23558648111332012</c:v>
                </c:pt>
                <c:pt idx="16">
                  <c:v>0.27173913043478265</c:v>
                </c:pt>
                <c:pt idx="17">
                  <c:v>0.27575175943698016</c:v>
                </c:pt>
                <c:pt idx="18">
                  <c:v>0.25107427869858812</c:v>
                </c:pt>
                <c:pt idx="19">
                  <c:v>0.25410873284420865</c:v>
                </c:pt>
                <c:pt idx="20">
                  <c:v>0.31481481481481483</c:v>
                </c:pt>
                <c:pt idx="21">
                  <c:v>0.23629320619785454</c:v>
                </c:pt>
                <c:pt idx="22">
                  <c:v>0.22269729210168704</c:v>
                </c:pt>
                <c:pt idx="23">
                  <c:v>0.3166810221073787</c:v>
                </c:pt>
                <c:pt idx="24">
                  <c:v>0.24424242424242426</c:v>
                </c:pt>
                <c:pt idx="25">
                  <c:v>0.34120624209194428</c:v>
                </c:pt>
                <c:pt idx="26">
                  <c:v>0.25968992248062017</c:v>
                </c:pt>
                <c:pt idx="27">
                  <c:v>0.29033290653008964</c:v>
                </c:pt>
                <c:pt idx="28">
                  <c:v>0.39632545931758528</c:v>
                </c:pt>
                <c:pt idx="29">
                  <c:v>0.31791907514450868</c:v>
                </c:pt>
                <c:pt idx="30">
                  <c:v>9.1743119266055037E-2</c:v>
                </c:pt>
                <c:pt idx="32">
                  <c:v>0.253469187469961</c:v>
                </c:pt>
              </c:numCache>
            </c:numRef>
          </c:val>
          <c:extLst>
            <c:ext xmlns:c16="http://schemas.microsoft.com/office/drawing/2014/chart" uri="{C3380CC4-5D6E-409C-BE32-E72D297353CC}">
              <c16:uniqueId val="{00000003-13A6-4DFF-AF3D-6E4D967C7852}"/>
            </c:ext>
          </c:extLst>
        </c:ser>
        <c:ser>
          <c:idx val="4"/>
          <c:order val="4"/>
          <c:tx>
            <c:strRef>
              <c:f>'[1]%total age'!$Q$75</c:f>
              <c:strCache>
                <c:ptCount val="1"/>
                <c:pt idx="0">
                  <c:v>65-79</c:v>
                </c:pt>
              </c:strCache>
            </c:strRef>
          </c:tx>
          <c:spPr>
            <a:solidFill>
              <a:schemeClr val="accent5"/>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age'!$Q$76:$Q$108</c:f>
              <c:numCache>
                <c:formatCode>General</c:formatCode>
                <c:ptCount val="33"/>
                <c:pt idx="0">
                  <c:v>4.4642857142857151E-2</c:v>
                </c:pt>
                <c:pt idx="1">
                  <c:v>7.3816155988857948E-2</c:v>
                </c:pt>
                <c:pt idx="2">
                  <c:v>7.5877595263903932E-2</c:v>
                </c:pt>
                <c:pt idx="3">
                  <c:v>0.10366916506885132</c:v>
                </c:pt>
                <c:pt idx="4">
                  <c:v>0.12962962962962965</c:v>
                </c:pt>
                <c:pt idx="5">
                  <c:v>9.5238095238095233E-2</c:v>
                </c:pt>
                <c:pt idx="6">
                  <c:v>0.12273641851106638</c:v>
                </c:pt>
                <c:pt idx="7">
                  <c:v>0.12867515771931909</c:v>
                </c:pt>
                <c:pt idx="8">
                  <c:v>0.14270932137621797</c:v>
                </c:pt>
                <c:pt idx="9">
                  <c:v>0.10483870967741936</c:v>
                </c:pt>
                <c:pt idx="10">
                  <c:v>0.17391304347826086</c:v>
                </c:pt>
                <c:pt idx="11">
                  <c:v>0.14285714285714288</c:v>
                </c:pt>
                <c:pt idx="12">
                  <c:v>0.14281316659604595</c:v>
                </c:pt>
                <c:pt idx="13">
                  <c:v>0.14227708965630381</c:v>
                </c:pt>
                <c:pt idx="14">
                  <c:v>0.17241379310344826</c:v>
                </c:pt>
                <c:pt idx="15">
                  <c:v>0.1795891318754142</c:v>
                </c:pt>
                <c:pt idx="16">
                  <c:v>0.17934782608695654</c:v>
                </c:pt>
                <c:pt idx="17">
                  <c:v>0.17018554062699937</c:v>
                </c:pt>
                <c:pt idx="18">
                  <c:v>0.20073664825046039</c:v>
                </c:pt>
                <c:pt idx="19">
                  <c:v>0.19398553615277611</c:v>
                </c:pt>
                <c:pt idx="20">
                  <c:v>0.20987654320987656</c:v>
                </c:pt>
                <c:pt idx="21">
                  <c:v>0.217818831942789</c:v>
                </c:pt>
                <c:pt idx="22">
                  <c:v>0.19462397666633521</c:v>
                </c:pt>
                <c:pt idx="23">
                  <c:v>0.21045076083835776</c:v>
                </c:pt>
                <c:pt idx="24">
                  <c:v>0.23272727272727273</c:v>
                </c:pt>
                <c:pt idx="25">
                  <c:v>0.21003795866722896</c:v>
                </c:pt>
                <c:pt idx="26">
                  <c:v>0.24935400516795864</c:v>
                </c:pt>
                <c:pt idx="27">
                  <c:v>0.21062740076824588</c:v>
                </c:pt>
                <c:pt idx="28">
                  <c:v>0.25196850393700787</c:v>
                </c:pt>
                <c:pt idx="29">
                  <c:v>0.25472061657032757</c:v>
                </c:pt>
                <c:pt idx="30">
                  <c:v>0.33944954128440369</c:v>
                </c:pt>
                <c:pt idx="32">
                  <c:v>0.15193862911149428</c:v>
                </c:pt>
              </c:numCache>
            </c:numRef>
          </c:val>
          <c:extLst>
            <c:ext xmlns:c16="http://schemas.microsoft.com/office/drawing/2014/chart" uri="{C3380CC4-5D6E-409C-BE32-E72D297353CC}">
              <c16:uniqueId val="{00000004-13A6-4DFF-AF3D-6E4D967C7852}"/>
            </c:ext>
          </c:extLst>
        </c:ser>
        <c:ser>
          <c:idx val="5"/>
          <c:order val="5"/>
          <c:tx>
            <c:strRef>
              <c:f>'[1]%total age'!$R$75</c:f>
              <c:strCache>
                <c:ptCount val="1"/>
                <c:pt idx="0">
                  <c:v>80+</c:v>
                </c:pt>
              </c:strCache>
            </c:strRef>
          </c:tx>
          <c:spPr>
            <a:solidFill>
              <a:srgbClr val="FFC000"/>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age'!$R$76:$R$108</c:f>
              <c:numCache>
                <c:formatCode>General</c:formatCode>
                <c:ptCount val="33"/>
                <c:pt idx="0">
                  <c:v>0</c:v>
                </c:pt>
                <c:pt idx="1">
                  <c:v>4.178272980501393E-3</c:v>
                </c:pt>
                <c:pt idx="2">
                  <c:v>9.0886350371049782E-3</c:v>
                </c:pt>
                <c:pt idx="3">
                  <c:v>1.2811573993376329E-2</c:v>
                </c:pt>
                <c:pt idx="4">
                  <c:v>9.2592592592592587E-3</c:v>
                </c:pt>
                <c:pt idx="5">
                  <c:v>4.7619047619047616E-2</c:v>
                </c:pt>
                <c:pt idx="6">
                  <c:v>4.0241448692152917E-2</c:v>
                </c:pt>
                <c:pt idx="7">
                  <c:v>3.7614569694084027E-2</c:v>
                </c:pt>
                <c:pt idx="8">
                  <c:v>2.362680003449168E-2</c:v>
                </c:pt>
                <c:pt idx="9">
                  <c:v>6.4516129032258063E-2</c:v>
                </c:pt>
                <c:pt idx="10">
                  <c:v>0</c:v>
                </c:pt>
                <c:pt idx="11">
                  <c:v>3.4161490683229816E-2</c:v>
                </c:pt>
                <c:pt idx="12">
                  <c:v>5.0716528503601657E-2</c:v>
                </c:pt>
                <c:pt idx="13">
                  <c:v>5.4281847264375356E-2</c:v>
                </c:pt>
                <c:pt idx="14">
                  <c:v>3.0651340996168577E-2</c:v>
                </c:pt>
                <c:pt idx="15">
                  <c:v>2.4519549370444007E-2</c:v>
                </c:pt>
                <c:pt idx="16">
                  <c:v>3.2608695652173912E-2</c:v>
                </c:pt>
                <c:pt idx="17">
                  <c:v>4.8624440179142671E-2</c:v>
                </c:pt>
                <c:pt idx="18">
                  <c:v>2.8852056476365868E-2</c:v>
                </c:pt>
                <c:pt idx="19">
                  <c:v>3.5954805015877958E-2</c:v>
                </c:pt>
                <c:pt idx="20">
                  <c:v>3.0864197530864199E-2</c:v>
                </c:pt>
                <c:pt idx="21">
                  <c:v>3.4564958283671031E-2</c:v>
                </c:pt>
                <c:pt idx="22">
                  <c:v>6.2709224089357321E-2</c:v>
                </c:pt>
                <c:pt idx="23">
                  <c:v>4.909560723514212E-2</c:v>
                </c:pt>
                <c:pt idx="24">
                  <c:v>3.4545454545454546E-2</c:v>
                </c:pt>
                <c:pt idx="25">
                  <c:v>5.7922114438352303E-2</c:v>
                </c:pt>
                <c:pt idx="26">
                  <c:v>2.9715762273901811E-2</c:v>
                </c:pt>
                <c:pt idx="27">
                  <c:v>6.8822023047375169E-2</c:v>
                </c:pt>
                <c:pt idx="28">
                  <c:v>4.4619422572178477E-2</c:v>
                </c:pt>
                <c:pt idx="29">
                  <c:v>4.4701348747591518E-2</c:v>
                </c:pt>
                <c:pt idx="30">
                  <c:v>0.14678899082568805</c:v>
                </c:pt>
                <c:pt idx="32">
                  <c:v>5.0406455717213035E-2</c:v>
                </c:pt>
              </c:numCache>
            </c:numRef>
          </c:val>
          <c:extLst>
            <c:ext xmlns:c16="http://schemas.microsoft.com/office/drawing/2014/chart" uri="{C3380CC4-5D6E-409C-BE32-E72D297353CC}">
              <c16:uniqueId val="{00000005-13A6-4DFF-AF3D-6E4D967C7852}"/>
            </c:ext>
          </c:extLst>
        </c:ser>
        <c:ser>
          <c:idx val="6"/>
          <c:order val="6"/>
          <c:tx>
            <c:strRef>
              <c:f>'[1]%total age'!$S$75</c:f>
              <c:strCache>
                <c:ptCount val="1"/>
                <c:pt idx="0">
                  <c:v>Unknown</c:v>
                </c:pt>
              </c:strCache>
            </c:strRef>
          </c:tx>
          <c:spPr>
            <a:solidFill>
              <a:schemeClr val="bg1">
                <a:lumMod val="85000"/>
              </a:schemeClr>
            </a:solidFill>
            <a:ln w="15875">
              <a:solidFill>
                <a:schemeClr val="tx1"/>
              </a:solidFill>
            </a:ln>
            <a:effectLst/>
          </c:spPr>
          <c:invertIfNegative val="0"/>
          <c:cat>
            <c:strRef>
              <c:f>'[1]%total age'!$L$76:$L$108</c:f>
              <c:strCache>
                <c:ptCount val="33"/>
                <c:pt idx="0">
                  <c:v>MT(a)(c)</c:v>
                </c:pt>
                <c:pt idx="1">
                  <c:v>IE</c:v>
                </c:pt>
                <c:pt idx="2">
                  <c:v>UK</c:v>
                </c:pt>
                <c:pt idx="3">
                  <c:v>ES(c)</c:v>
                </c:pt>
                <c:pt idx="4">
                  <c:v>LU</c:v>
                </c:pt>
                <c:pt idx="5">
                  <c:v>EL(a)</c:v>
                </c:pt>
                <c:pt idx="6">
                  <c:v>LT(c) </c:v>
                </c:pt>
                <c:pt idx="7">
                  <c:v>SE</c:v>
                </c:pt>
                <c:pt idx="8">
                  <c:v>RO(a)(c)</c:v>
                </c:pt>
                <c:pt idx="9">
                  <c:v>LV</c:v>
                </c:pt>
                <c:pt idx="10">
                  <c:v>CY</c:v>
                </c:pt>
                <c:pt idx="11">
                  <c:v>PT</c:v>
                </c:pt>
                <c:pt idx="12">
                  <c:v>DE(a)</c:v>
                </c:pt>
                <c:pt idx="13">
                  <c:v>IT(a)(c)</c:v>
                </c:pt>
                <c:pt idx="14">
                  <c:v>BG</c:v>
                </c:pt>
                <c:pt idx="15">
                  <c:v>HR(a)</c:v>
                </c:pt>
                <c:pt idx="16">
                  <c:v>EE</c:v>
                </c:pt>
                <c:pt idx="17">
                  <c:v>DK</c:v>
                </c:pt>
                <c:pt idx="18">
                  <c:v>SK(c)</c:v>
                </c:pt>
                <c:pt idx="19">
                  <c:v>FR</c:v>
                </c:pt>
                <c:pt idx="20">
                  <c:v>NO</c:v>
                </c:pt>
                <c:pt idx="21">
                  <c:v>PL</c:v>
                </c:pt>
                <c:pt idx="22">
                  <c:v>NL</c:v>
                </c:pt>
                <c:pt idx="23">
                  <c:v>CH</c:v>
                </c:pt>
                <c:pt idx="24">
                  <c:v>RS</c:v>
                </c:pt>
                <c:pt idx="25">
                  <c:v>AT(b)</c:v>
                </c:pt>
                <c:pt idx="26">
                  <c:v>CZ</c:v>
                </c:pt>
                <c:pt idx="27">
                  <c:v>BE</c:v>
                </c:pt>
                <c:pt idx="28">
                  <c:v>SI</c:v>
                </c:pt>
                <c:pt idx="29">
                  <c:v>HU</c:v>
                </c:pt>
                <c:pt idx="30">
                  <c:v>FI(a)</c:v>
                </c:pt>
                <c:pt idx="32">
                  <c:v>EU 21</c:v>
                </c:pt>
              </c:strCache>
            </c:strRef>
          </c:cat>
          <c:val>
            <c:numRef>
              <c:f>'[1]%total age'!$S$76:$S$108</c:f>
              <c:numCache>
                <c:formatCode>General</c:formatCode>
                <c:ptCount val="33"/>
                <c:pt idx="0">
                  <c:v>0</c:v>
                </c:pt>
                <c:pt idx="1">
                  <c:v>0</c:v>
                </c:pt>
                <c:pt idx="2">
                  <c:v>1.2007004085716666E-2</c:v>
                </c:pt>
                <c:pt idx="3">
                  <c:v>4.2748823426878163E-2</c:v>
                </c:pt>
                <c:pt idx="4">
                  <c:v>0</c:v>
                </c:pt>
                <c:pt idx="5">
                  <c:v>4.7619047619047616E-2</c:v>
                </c:pt>
                <c:pt idx="6">
                  <c:v>2.0120724346076456E-3</c:v>
                </c:pt>
                <c:pt idx="7">
                  <c:v>4.7613379359600033E-4</c:v>
                </c:pt>
                <c:pt idx="8">
                  <c:v>0</c:v>
                </c:pt>
                <c:pt idx="9">
                  <c:v>0</c:v>
                </c:pt>
                <c:pt idx="10">
                  <c:v>0</c:v>
                </c:pt>
                <c:pt idx="11">
                  <c:v>0</c:v>
                </c:pt>
                <c:pt idx="12">
                  <c:v>4.2372420986299588E-3</c:v>
                </c:pt>
                <c:pt idx="13">
                  <c:v>2.6864080059059957E-3</c:v>
                </c:pt>
                <c:pt idx="14">
                  <c:v>0</c:v>
                </c:pt>
                <c:pt idx="15">
                  <c:v>0</c:v>
                </c:pt>
                <c:pt idx="16">
                  <c:v>0</c:v>
                </c:pt>
                <c:pt idx="17">
                  <c:v>0</c:v>
                </c:pt>
                <c:pt idx="18">
                  <c:v>0</c:v>
                </c:pt>
                <c:pt idx="19">
                  <c:v>0</c:v>
                </c:pt>
                <c:pt idx="20">
                  <c:v>0</c:v>
                </c:pt>
                <c:pt idx="21">
                  <c:v>0</c:v>
                </c:pt>
                <c:pt idx="22">
                  <c:v>3.0161413277650724E-3</c:v>
                </c:pt>
                <c:pt idx="23">
                  <c:v>0</c:v>
                </c:pt>
                <c:pt idx="24">
                  <c:v>0</c:v>
                </c:pt>
                <c:pt idx="25">
                  <c:v>1.4058765640376773E-4</c:v>
                </c:pt>
                <c:pt idx="26">
                  <c:v>7.7519379844961239E-3</c:v>
                </c:pt>
                <c:pt idx="27">
                  <c:v>4.1613316261203586E-3</c:v>
                </c:pt>
                <c:pt idx="28">
                  <c:v>0</c:v>
                </c:pt>
                <c:pt idx="29">
                  <c:v>2.6974951830443161E-3</c:v>
                </c:pt>
                <c:pt idx="30">
                  <c:v>0</c:v>
                </c:pt>
                <c:pt idx="32">
                  <c:v>3.7150264655395329E-3</c:v>
                </c:pt>
              </c:numCache>
            </c:numRef>
          </c:val>
          <c:extLst>
            <c:ext xmlns:c16="http://schemas.microsoft.com/office/drawing/2014/chart" uri="{C3380CC4-5D6E-409C-BE32-E72D297353CC}">
              <c16:uniqueId val="{00000006-13A6-4DFF-AF3D-6E4D967C7852}"/>
            </c:ext>
          </c:extLst>
        </c:ser>
        <c:dLbls>
          <c:showLegendKey val="0"/>
          <c:showVal val="0"/>
          <c:showCatName val="0"/>
          <c:showSerName val="0"/>
          <c:showPercent val="0"/>
          <c:showBubbleSize val="0"/>
        </c:dLbls>
        <c:gapWidth val="150"/>
        <c:overlap val="100"/>
        <c:axId val="246898607"/>
        <c:axId val="246899567"/>
      </c:barChart>
      <c:catAx>
        <c:axId val="24689860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LID4096"/>
          </a:p>
        </c:txPr>
        <c:crossAx val="246899567"/>
        <c:crosses val="autoZero"/>
        <c:auto val="1"/>
        <c:lblAlgn val="ctr"/>
        <c:lblOffset val="100"/>
        <c:noMultiLvlLbl val="0"/>
      </c:catAx>
      <c:valAx>
        <c:axId val="246899567"/>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LID4096"/>
          </a:p>
        </c:txPr>
        <c:crossAx val="24689860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LID4096"/>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LID4096"/>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485774</xdr:colOff>
      <xdr:row>116</xdr:row>
      <xdr:rowOff>84136</xdr:rowOff>
    </xdr:from>
    <xdr:to>
      <xdr:col>19</xdr:col>
      <xdr:colOff>317499</xdr:colOff>
      <xdr:row>138</xdr:row>
      <xdr:rowOff>152399</xdr:rowOff>
    </xdr:to>
    <xdr:graphicFrame macro="">
      <xdr:nvGraphicFramePr>
        <xdr:cNvPr id="2" name="Chart 1">
          <a:extLst>
            <a:ext uri="{FF2B5EF4-FFF2-40B4-BE49-F238E27FC236}">
              <a16:creationId xmlns:a16="http://schemas.microsoft.com/office/drawing/2014/main" id="{B75C8526-1CA6-4F84-8754-570EEA1487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Copy%20of%20Copy%20of%20Flash%2050%20-%20Indicator_251125.xlsx" TargetMode="External"/><Relationship Id="rId2" Type="http://schemas.openxmlformats.org/officeDocument/2006/relationships/externalLinkPath" Target="file:///G:\Shared%20drives\PIN\Flashes\Flash%2050%20Cyclists\Copy%20of%20Copy%20of%20Flash%2050%20-%20Indicator_251125.xlsx" TargetMode="External"/><Relationship Id="rId1" Type="http://schemas.openxmlformats.org/officeDocument/2006/relationships/externalLinkPath" Target="/Shared%20drives/PIN/Flashes/Flash%2050%20Cyclists/Copy%20of%20Copy%20of%20Flash%2050%20-%20Indicator_2511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ontent"/>
      <sheetName val="1. Cyclist deaths"/>
      <sheetName val="AAC bikes"/>
      <sheetName val="alternative method"/>
      <sheetName val="AAC e-bikes"/>
      <sheetName val="AAC total"/>
      <sheetName val="alternative method (1)"/>
      <sheetName val="2. Motorised deaths"/>
      <sheetName val="AAC motorised deaths"/>
      <sheetName val="3. Population"/>
      <sheetName val="Mortality"/>
      <sheetName val="4. Deaths by road group"/>
      <sheetName val="% road group "/>
      <sheetName val="4. EU road user group"/>
      <sheetName val="EU relative change"/>
      <sheetName val="5. Distance cycled"/>
      <sheetName val="Road risk"/>
      <sheetName val="6. Cyclist deaths age"/>
      <sheetName val="% bikes"/>
      <sheetName val="% e-bikes"/>
      <sheetName val="% total"/>
      <sheetName val="age x inhabitants"/>
      <sheetName val="Population per age group"/>
      <sheetName val="7. Cyclist deaths gender"/>
      <sheetName val="% gender bikes"/>
      <sheetName val="% gender e-bikes"/>
      <sheetName val="% total gender"/>
      <sheetName val="8. Cyclist in collision with"/>
      <sheetName val="% opponent user"/>
      <sheetName val="matrix collision"/>
      <sheetName val="Road type "/>
      <sheetName val="% road type "/>
      <sheetName val="9. Cyclist SIs"/>
      <sheetName val="AACbike"/>
      <sheetName val="AACe-bikes"/>
      <sheetName val="AACtotal"/>
      <sheetName val="SIs vs deaths"/>
      <sheetName val="10. Motorised SIs"/>
      <sheetName val="AACmotorised"/>
      <sheetName val="11. Cyclist SIs age"/>
      <sheetName val="%bikes"/>
      <sheetName val="%e-bikes"/>
      <sheetName val="%total age"/>
      <sheetName val="12. Cyclist SIs gender"/>
      <sheetName val="%bikes gender"/>
      <sheetName val="%ebikes gender"/>
      <sheetName val="%total gender"/>
      <sheetName val="13. Alcohol cyclists"/>
      <sheetName val="alcohol tables"/>
      <sheetName val="14. Strategies"/>
      <sheetName val="Strategies"/>
      <sheetName val="15. Helmet and lights"/>
      <sheetName val="Helmets and lights"/>
      <sheetName val="16. KPIs"/>
      <sheetName val="17. Single collisions"/>
      <sheetName val="18. Underreporting"/>
      <sheetName val="19. Infrastructure"/>
      <sheetName val="Infrastructure"/>
      <sheetName val="Received questionnaire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51">
          <cell r="V51" t="str">
            <v>0-14</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8">
          <cell r="B8">
            <v>89</v>
          </cell>
        </row>
      </sheetData>
      <sheetData sheetId="40"/>
      <sheetData sheetId="41"/>
      <sheetData sheetId="42">
        <row r="75">
          <cell r="M75" t="str">
            <v>0-14</v>
          </cell>
          <cell r="N75" t="str">
            <v>15-29</v>
          </cell>
          <cell r="O75" t="str">
            <v>30-49</v>
          </cell>
          <cell r="P75" t="str">
            <v>50-64</v>
          </cell>
          <cell r="Q75" t="str">
            <v>65-79</v>
          </cell>
          <cell r="R75" t="str">
            <v>80+</v>
          </cell>
          <cell r="S75" t="str">
            <v>Unknown</v>
          </cell>
        </row>
        <row r="76">
          <cell r="L76" t="str">
            <v>MT(a)(c)</v>
          </cell>
          <cell r="M76">
            <v>0.14285714285714288</v>
          </cell>
          <cell r="N76">
            <v>0.25892857142857145</v>
          </cell>
          <cell r="O76">
            <v>0.37500000000000006</v>
          </cell>
          <cell r="P76">
            <v>0.1785714285714286</v>
          </cell>
          <cell r="Q76">
            <v>4.4642857142857151E-2</v>
          </cell>
          <cell r="R76">
            <v>0</v>
          </cell>
          <cell r="S76">
            <v>0</v>
          </cell>
        </row>
        <row r="77">
          <cell r="L77" t="str">
            <v>IE</v>
          </cell>
          <cell r="M77">
            <v>6.2674094707520903E-2</v>
          </cell>
          <cell r="N77">
            <v>0.23259052924791088</v>
          </cell>
          <cell r="O77">
            <v>0.37047353760445689</v>
          </cell>
          <cell r="P77">
            <v>0.25626740947075211</v>
          </cell>
          <cell r="Q77">
            <v>7.3816155988857948E-2</v>
          </cell>
          <cell r="R77">
            <v>4.178272980501393E-3</v>
          </cell>
          <cell r="S77">
            <v>0</v>
          </cell>
        </row>
        <row r="78">
          <cell r="L78" t="str">
            <v>UK</v>
          </cell>
          <cell r="M78">
            <v>6.9123655465688313E-2</v>
          </cell>
          <cell r="N78">
            <v>0.24005669974151586</v>
          </cell>
          <cell r="O78">
            <v>0.35145501542566493</v>
          </cell>
          <cell r="P78">
            <v>0.24239139498040521</v>
          </cell>
          <cell r="Q78">
            <v>7.5877595263903932E-2</v>
          </cell>
          <cell r="R78">
            <v>9.0886350371049782E-3</v>
          </cell>
          <cell r="S78">
            <v>1.2007004085716666E-2</v>
          </cell>
        </row>
        <row r="79">
          <cell r="L79" t="str">
            <v>ES(c)</v>
          </cell>
          <cell r="M79">
            <v>3.9654871884260062E-2</v>
          </cell>
          <cell r="N79">
            <v>0.20206553948056477</v>
          </cell>
          <cell r="O79">
            <v>0.34630468886177446</v>
          </cell>
          <cell r="P79">
            <v>0.25274533728429494</v>
          </cell>
          <cell r="Q79">
            <v>0.10366916506885132</v>
          </cell>
          <cell r="R79">
            <v>1.2811573993376329E-2</v>
          </cell>
          <cell r="S79">
            <v>4.2748823426878163E-2</v>
          </cell>
        </row>
        <row r="80">
          <cell r="L80" t="str">
            <v>LU</v>
          </cell>
          <cell r="M80">
            <v>2.7777777777777776E-2</v>
          </cell>
          <cell r="N80">
            <v>0.1388888888888889</v>
          </cell>
          <cell r="O80">
            <v>0.35185185185185186</v>
          </cell>
          <cell r="P80">
            <v>0.34259259259259262</v>
          </cell>
          <cell r="Q80">
            <v>0.12962962962962965</v>
          </cell>
          <cell r="R80">
            <v>9.2592592592592587E-3</v>
          </cell>
          <cell r="S80">
            <v>0</v>
          </cell>
        </row>
        <row r="81">
          <cell r="L81" t="str">
            <v>EL(a)</v>
          </cell>
          <cell r="M81">
            <v>9.5238095238095233E-2</v>
          </cell>
          <cell r="N81">
            <v>0.23809523809523811</v>
          </cell>
          <cell r="O81">
            <v>0.21428571428571427</v>
          </cell>
          <cell r="P81">
            <v>0.26190476190476192</v>
          </cell>
          <cell r="Q81">
            <v>9.5238095238095233E-2</v>
          </cell>
          <cell r="R81">
            <v>4.7619047619047616E-2</v>
          </cell>
          <cell r="S81">
            <v>4.7619047619047616E-2</v>
          </cell>
        </row>
        <row r="82">
          <cell r="L82" t="str">
            <v xml:space="preserve">LT(c) </v>
          </cell>
          <cell r="M82">
            <v>0.16498993963782693</v>
          </cell>
          <cell r="N82">
            <v>0.21931589537223339</v>
          </cell>
          <cell r="O82">
            <v>0.27062374245472837</v>
          </cell>
          <cell r="P82">
            <v>0.18008048289738429</v>
          </cell>
          <cell r="Q82">
            <v>0.12273641851106638</v>
          </cell>
          <cell r="R82">
            <v>4.0241448692152917E-2</v>
          </cell>
          <cell r="S82">
            <v>2.0120724346076456E-3</v>
          </cell>
        </row>
        <row r="83">
          <cell r="L83" t="str">
            <v>SE</v>
          </cell>
          <cell r="M83">
            <v>0.1424830377336031</v>
          </cell>
          <cell r="N83">
            <v>0.18354957743125813</v>
          </cell>
          <cell r="O83">
            <v>0.26401618854898223</v>
          </cell>
          <cell r="P83">
            <v>0.24318533507915718</v>
          </cell>
          <cell r="Q83">
            <v>0.12867515771931909</v>
          </cell>
          <cell r="R83">
            <v>3.7614569694084027E-2</v>
          </cell>
          <cell r="S83">
            <v>4.7613379359600033E-4</v>
          </cell>
        </row>
        <row r="84">
          <cell r="L84" t="str">
            <v>RO(a)(c)</v>
          </cell>
          <cell r="M84">
            <v>0.15805811847891696</v>
          </cell>
          <cell r="N84">
            <v>0.17288954039837892</v>
          </cell>
          <cell r="O84">
            <v>0.26351642666206776</v>
          </cell>
          <cell r="P84">
            <v>0.2391997930499267</v>
          </cell>
          <cell r="Q84">
            <v>0.14270932137621797</v>
          </cell>
          <cell r="R84">
            <v>2.362680003449168E-2</v>
          </cell>
          <cell r="S84">
            <v>0</v>
          </cell>
        </row>
        <row r="85">
          <cell r="L85" t="str">
            <v>LV</v>
          </cell>
          <cell r="M85">
            <v>0.1370967741935484</v>
          </cell>
          <cell r="N85">
            <v>0.12903225806451613</v>
          </cell>
          <cell r="O85">
            <v>0.2338709677419355</v>
          </cell>
          <cell r="P85">
            <v>0.33064516129032262</v>
          </cell>
          <cell r="Q85">
            <v>0.10483870967741936</v>
          </cell>
          <cell r="R85">
            <v>6.4516129032258063E-2</v>
          </cell>
          <cell r="S85">
            <v>0</v>
          </cell>
        </row>
        <row r="86">
          <cell r="L86" t="str">
            <v>CY</v>
          </cell>
          <cell r="M86">
            <v>4.3478260869565216E-2</v>
          </cell>
          <cell r="N86">
            <v>0.17391304347826086</v>
          </cell>
          <cell r="O86">
            <v>0.30434782608695654</v>
          </cell>
          <cell r="P86">
            <v>0.30434782608695654</v>
          </cell>
          <cell r="Q86">
            <v>0.17391304347826086</v>
          </cell>
          <cell r="R86">
            <v>0</v>
          </cell>
          <cell r="S86">
            <v>0</v>
          </cell>
        </row>
        <row r="87">
          <cell r="L87" t="str">
            <v>PT</v>
          </cell>
          <cell r="M87">
            <v>7.4534161490683232E-2</v>
          </cell>
          <cell r="N87">
            <v>0.15217391304347824</v>
          </cell>
          <cell r="O87">
            <v>0.35403726708074534</v>
          </cell>
          <cell r="P87">
            <v>0.24223602484472051</v>
          </cell>
          <cell r="Q87">
            <v>0.14285714285714288</v>
          </cell>
          <cell r="R87">
            <v>3.4161490683229816E-2</v>
          </cell>
          <cell r="S87">
            <v>0</v>
          </cell>
        </row>
        <row r="88">
          <cell r="L88" t="str">
            <v>DE(a)</v>
          </cell>
          <cell r="M88">
            <v>9.7847698308362582E-2</v>
          </cell>
          <cell r="N88">
            <v>0.1977922882193805</v>
          </cell>
          <cell r="O88">
            <v>0.25385788217569705</v>
          </cell>
          <cell r="P88">
            <v>0.25273519409828227</v>
          </cell>
          <cell r="Q88">
            <v>0.14281316659604595</v>
          </cell>
          <cell r="R88">
            <v>5.0716528503601657E-2</v>
          </cell>
          <cell r="S88">
            <v>4.2372420986299588E-3</v>
          </cell>
        </row>
        <row r="89">
          <cell r="L89" t="str">
            <v>IT(a)(c)</v>
          </cell>
          <cell r="M89">
            <v>5.5717332458370926E-2</v>
          </cell>
          <cell r="N89">
            <v>0.20968337298006726</v>
          </cell>
          <cell r="O89">
            <v>0.28728160118119922</v>
          </cell>
          <cell r="P89">
            <v>0.24807234845377737</v>
          </cell>
          <cell r="Q89">
            <v>0.14227708965630381</v>
          </cell>
          <cell r="R89">
            <v>5.4281847264375356E-2</v>
          </cell>
          <cell r="S89">
            <v>2.6864080059059957E-3</v>
          </cell>
        </row>
        <row r="90">
          <cell r="L90" t="str">
            <v>BG</v>
          </cell>
          <cell r="M90">
            <v>0.12643678160919539</v>
          </cell>
          <cell r="N90">
            <v>0.11494252873563217</v>
          </cell>
          <cell r="O90">
            <v>0.28352490421455934</v>
          </cell>
          <cell r="P90">
            <v>0.27203065134099613</v>
          </cell>
          <cell r="Q90">
            <v>0.17241379310344826</v>
          </cell>
          <cell r="R90">
            <v>3.0651340996168577E-2</v>
          </cell>
          <cell r="S90">
            <v>0</v>
          </cell>
        </row>
        <row r="91">
          <cell r="L91" t="str">
            <v>HR(a)</v>
          </cell>
          <cell r="M91">
            <v>0.12060967528164349</v>
          </cell>
          <cell r="N91">
            <v>0.20841616964877405</v>
          </cell>
          <cell r="O91">
            <v>0.23127899271040425</v>
          </cell>
          <cell r="P91">
            <v>0.23558648111332012</v>
          </cell>
          <cell r="Q91">
            <v>0.1795891318754142</v>
          </cell>
          <cell r="R91">
            <v>2.4519549370444007E-2</v>
          </cell>
          <cell r="S91">
            <v>0</v>
          </cell>
        </row>
        <row r="92">
          <cell r="L92" t="str">
            <v>EE</v>
          </cell>
          <cell r="M92">
            <v>0.19021739130434784</v>
          </cell>
          <cell r="N92">
            <v>0.10869565217391305</v>
          </cell>
          <cell r="O92">
            <v>0.21739130434782611</v>
          </cell>
          <cell r="P92">
            <v>0.27173913043478265</v>
          </cell>
          <cell r="Q92">
            <v>0.17934782608695654</v>
          </cell>
          <cell r="R92">
            <v>3.2608695652173912E-2</v>
          </cell>
          <cell r="S92">
            <v>0</v>
          </cell>
        </row>
        <row r="93">
          <cell r="L93" t="str">
            <v>DK</v>
          </cell>
          <cell r="M93">
            <v>4.6065259117082535E-2</v>
          </cell>
          <cell r="N93">
            <v>0.22008957133717211</v>
          </cell>
          <cell r="O93">
            <v>0.23928342930262317</v>
          </cell>
          <cell r="P93">
            <v>0.27575175943698016</v>
          </cell>
          <cell r="Q93">
            <v>0.17018554062699937</v>
          </cell>
          <cell r="R93">
            <v>4.8624440179142671E-2</v>
          </cell>
          <cell r="S93">
            <v>0</v>
          </cell>
        </row>
        <row r="94">
          <cell r="L94" t="str">
            <v>SK(c)</v>
          </cell>
          <cell r="M94">
            <v>0.12216083486801718</v>
          </cell>
          <cell r="N94">
            <v>0.10374462860650706</v>
          </cell>
          <cell r="O94">
            <v>0.29343155310006142</v>
          </cell>
          <cell r="P94">
            <v>0.25107427869858812</v>
          </cell>
          <cell r="Q94">
            <v>0.20073664825046039</v>
          </cell>
          <cell r="R94">
            <v>2.8852056476365868E-2</v>
          </cell>
          <cell r="S94">
            <v>0</v>
          </cell>
        </row>
        <row r="95">
          <cell r="L95" t="str">
            <v>FR</v>
          </cell>
          <cell r="M95">
            <v>7.0078870534773588E-2</v>
          </cell>
          <cell r="N95">
            <v>0.19658021329894049</v>
          </cell>
          <cell r="O95">
            <v>0.24929184215342326</v>
          </cell>
          <cell r="P95">
            <v>0.25410873284420865</v>
          </cell>
          <cell r="Q95">
            <v>0.19398553615277611</v>
          </cell>
          <cell r="R95">
            <v>3.5954805015877958E-2</v>
          </cell>
          <cell r="S95">
            <v>0</v>
          </cell>
        </row>
        <row r="96">
          <cell r="L96" t="str">
            <v>NO</v>
          </cell>
          <cell r="M96">
            <v>8.6419753086419762E-2</v>
          </cell>
          <cell r="N96">
            <v>7.407407407407407E-2</v>
          </cell>
          <cell r="O96">
            <v>0.2839506172839506</v>
          </cell>
          <cell r="P96">
            <v>0.31481481481481483</v>
          </cell>
          <cell r="Q96">
            <v>0.20987654320987656</v>
          </cell>
          <cell r="R96">
            <v>3.0864197530864199E-2</v>
          </cell>
          <cell r="S96">
            <v>0</v>
          </cell>
        </row>
        <row r="97">
          <cell r="L97" t="str">
            <v>PL</v>
          </cell>
          <cell r="M97">
            <v>7.3897497020262215E-2</v>
          </cell>
          <cell r="N97">
            <v>0.13230035756853395</v>
          </cell>
          <cell r="O97">
            <v>0.30512514898688914</v>
          </cell>
          <cell r="P97">
            <v>0.23629320619785454</v>
          </cell>
          <cell r="Q97">
            <v>0.217818831942789</v>
          </cell>
          <cell r="R97">
            <v>3.4564958283671031E-2</v>
          </cell>
          <cell r="S97">
            <v>0</v>
          </cell>
        </row>
        <row r="98">
          <cell r="L98" t="str">
            <v>NL</v>
          </cell>
          <cell r="M98">
            <v>0.11096748533359849</v>
          </cell>
          <cell r="N98">
            <v>0.22004573928606941</v>
          </cell>
          <cell r="O98">
            <v>0.18594014119518743</v>
          </cell>
          <cell r="P98">
            <v>0.22269729210168704</v>
          </cell>
          <cell r="Q98">
            <v>0.19462397666633521</v>
          </cell>
          <cell r="R98">
            <v>6.2709224089357321E-2</v>
          </cell>
          <cell r="S98">
            <v>3.0161413277650724E-3</v>
          </cell>
        </row>
        <row r="99">
          <cell r="L99" t="str">
            <v>CH</v>
          </cell>
          <cell r="M99">
            <v>3.3878840080390472E-2</v>
          </cell>
          <cell r="N99">
            <v>0.121159919609532</v>
          </cell>
          <cell r="O99">
            <v>0.26873385012919898</v>
          </cell>
          <cell r="P99">
            <v>0.3166810221073787</v>
          </cell>
          <cell r="Q99">
            <v>0.21045076083835776</v>
          </cell>
          <cell r="R99">
            <v>4.909560723514212E-2</v>
          </cell>
          <cell r="S99">
            <v>0</v>
          </cell>
        </row>
        <row r="100">
          <cell r="L100" t="str">
            <v>RS</v>
          </cell>
          <cell r="M100">
            <v>0.11030303030303031</v>
          </cell>
          <cell r="N100">
            <v>0.1615151515151515</v>
          </cell>
          <cell r="O100">
            <v>0.21666666666666667</v>
          </cell>
          <cell r="P100">
            <v>0.24424242424242426</v>
          </cell>
          <cell r="Q100">
            <v>0.23272727272727273</v>
          </cell>
          <cell r="R100">
            <v>3.4545454545454546E-2</v>
          </cell>
          <cell r="S100">
            <v>0</v>
          </cell>
        </row>
        <row r="101">
          <cell r="L101" t="str">
            <v>AT(b)</v>
          </cell>
          <cell r="M101">
            <v>3.9364543793054957E-2</v>
          </cell>
          <cell r="N101">
            <v>0.11331365106143679</v>
          </cell>
          <cell r="O101">
            <v>0.23801490229157876</v>
          </cell>
          <cell r="P101">
            <v>0.34120624209194428</v>
          </cell>
          <cell r="Q101">
            <v>0.21003795866722896</v>
          </cell>
          <cell r="R101">
            <v>5.7922114438352303E-2</v>
          </cell>
          <cell r="S101">
            <v>1.4058765640376773E-4</v>
          </cell>
        </row>
        <row r="102">
          <cell r="L102" t="str">
            <v>CZ</v>
          </cell>
          <cell r="M102">
            <v>5.0387596899224806E-2</v>
          </cell>
          <cell r="N102">
            <v>8.5271317829457363E-2</v>
          </cell>
          <cell r="O102">
            <v>0.31782945736434109</v>
          </cell>
          <cell r="P102">
            <v>0.25968992248062017</v>
          </cell>
          <cell r="Q102">
            <v>0.24935400516795864</v>
          </cell>
          <cell r="R102">
            <v>2.9715762273901811E-2</v>
          </cell>
          <cell r="S102">
            <v>7.7519379844961239E-3</v>
          </cell>
        </row>
        <row r="103">
          <cell r="L103" t="str">
            <v>BE</v>
          </cell>
          <cell r="M103">
            <v>3.745198463508323E-2</v>
          </cell>
          <cell r="N103">
            <v>0.13412291933418694</v>
          </cell>
          <cell r="O103">
            <v>0.25448143405889889</v>
          </cell>
          <cell r="P103">
            <v>0.29033290653008964</v>
          </cell>
          <cell r="Q103">
            <v>0.21062740076824588</v>
          </cell>
          <cell r="R103">
            <v>6.8822023047375169E-2</v>
          </cell>
          <cell r="S103">
            <v>4.1613316261203586E-3</v>
          </cell>
        </row>
        <row r="104">
          <cell r="L104" t="str">
            <v>SI</v>
          </cell>
          <cell r="M104">
            <v>4.4619422572178477E-2</v>
          </cell>
          <cell r="N104">
            <v>8.0052493438320202E-2</v>
          </cell>
          <cell r="O104">
            <v>0.18241469816272965</v>
          </cell>
          <cell r="P104">
            <v>0.39632545931758528</v>
          </cell>
          <cell r="Q104">
            <v>0.25196850393700787</v>
          </cell>
          <cell r="R104">
            <v>4.4619422572178477E-2</v>
          </cell>
          <cell r="S104">
            <v>0</v>
          </cell>
        </row>
        <row r="105">
          <cell r="L105" t="str">
            <v>HU</v>
          </cell>
          <cell r="M105">
            <v>3.0443159922928707E-2</v>
          </cell>
          <cell r="N105">
            <v>0.10250481695568402</v>
          </cell>
          <cell r="O105">
            <v>0.2470134874759152</v>
          </cell>
          <cell r="P105">
            <v>0.31791907514450868</v>
          </cell>
          <cell r="Q105">
            <v>0.25472061657032757</v>
          </cell>
          <cell r="R105">
            <v>4.4701348747591518E-2</v>
          </cell>
          <cell r="S105">
            <v>2.6974951830443161E-3</v>
          </cell>
        </row>
        <row r="106">
          <cell r="L106" t="str">
            <v>FI(a)</v>
          </cell>
          <cell r="M106">
            <v>0.18348623853211007</v>
          </cell>
          <cell r="N106">
            <v>0.11009174311926605</v>
          </cell>
          <cell r="O106">
            <v>0.12844036697247707</v>
          </cell>
          <cell r="P106">
            <v>9.1743119266055037E-2</v>
          </cell>
          <cell r="Q106">
            <v>0.33944954128440369</v>
          </cell>
          <cell r="R106">
            <v>0.14678899082568805</v>
          </cell>
          <cell r="S106">
            <v>0</v>
          </cell>
        </row>
        <row r="108">
          <cell r="L108" t="str">
            <v>EU 21</v>
          </cell>
          <cell r="M108">
            <v>9.5418283813686611E-2</v>
          </cell>
          <cell r="N108">
            <v>0.19520995924496021</v>
          </cell>
          <cell r="O108">
            <v>0.24984245817714532</v>
          </cell>
          <cell r="P108">
            <v>0.253469187469961</v>
          </cell>
          <cell r="Q108">
            <v>0.15193862911149428</v>
          </cell>
          <cell r="R108">
            <v>5.0406455717213035E-2</v>
          </cell>
          <cell r="S108">
            <v>3.7150264655395329E-3</v>
          </cell>
        </row>
      </sheetData>
      <sheetData sheetId="43"/>
      <sheetData sheetId="44"/>
      <sheetData sheetId="45"/>
      <sheetData sheetId="46">
        <row r="41">
          <cell r="N41" t="str">
            <v>MALE</v>
          </cell>
        </row>
      </sheetData>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CAFFB-DC1B-43AB-B38E-52B20692F4C3}">
  <dimension ref="B2:C34"/>
  <sheetViews>
    <sheetView workbookViewId="0">
      <selection activeCell="B46" sqref="B46"/>
    </sheetView>
  </sheetViews>
  <sheetFormatPr defaultRowHeight="14.5"/>
  <cols>
    <col min="2" max="2" width="21" customWidth="1"/>
    <col min="3" max="3" width="10.08984375" customWidth="1"/>
  </cols>
  <sheetData>
    <row r="2" spans="2:3">
      <c r="B2" s="1" t="s">
        <v>0</v>
      </c>
      <c r="C2" s="1" t="s">
        <v>1</v>
      </c>
    </row>
    <row r="3" spans="2:3">
      <c r="B3" s="2" t="s">
        <v>2</v>
      </c>
      <c r="C3" s="3" t="s">
        <v>3</v>
      </c>
    </row>
    <row r="4" spans="2:3">
      <c r="B4" s="2" t="s">
        <v>4</v>
      </c>
      <c r="C4" s="3" t="s">
        <v>5</v>
      </c>
    </row>
    <row r="5" spans="2:3">
      <c r="B5" s="2" t="s">
        <v>6</v>
      </c>
      <c r="C5" s="3" t="s">
        <v>7</v>
      </c>
    </row>
    <row r="6" spans="2:3">
      <c r="B6" s="2" t="s">
        <v>8</v>
      </c>
      <c r="C6" s="3" t="s">
        <v>9</v>
      </c>
    </row>
    <row r="7" spans="2:3">
      <c r="B7" s="2" t="s">
        <v>10</v>
      </c>
      <c r="C7" s="3" t="s">
        <v>11</v>
      </c>
    </row>
    <row r="8" spans="2:3">
      <c r="B8" s="2" t="s">
        <v>12</v>
      </c>
      <c r="C8" s="3" t="s">
        <v>13</v>
      </c>
    </row>
    <row r="9" spans="2:3">
      <c r="B9" s="2" t="s">
        <v>14</v>
      </c>
      <c r="C9" s="3" t="s">
        <v>15</v>
      </c>
    </row>
    <row r="10" spans="2:3">
      <c r="B10" s="2" t="s">
        <v>16</v>
      </c>
      <c r="C10" s="3" t="s">
        <v>17</v>
      </c>
    </row>
    <row r="11" spans="2:3">
      <c r="B11" s="2" t="s">
        <v>18</v>
      </c>
      <c r="C11" s="3" t="s">
        <v>19</v>
      </c>
    </row>
    <row r="12" spans="2:3">
      <c r="B12" s="2" t="s">
        <v>20</v>
      </c>
      <c r="C12" s="3" t="s">
        <v>21</v>
      </c>
    </row>
    <row r="13" spans="2:3">
      <c r="B13" s="2" t="s">
        <v>22</v>
      </c>
      <c r="C13" s="3" t="s">
        <v>23</v>
      </c>
    </row>
    <row r="14" spans="2:3">
      <c r="B14" s="2" t="s">
        <v>24</v>
      </c>
      <c r="C14" s="3" t="s">
        <v>25</v>
      </c>
    </row>
    <row r="15" spans="2:3">
      <c r="B15" s="2" t="s">
        <v>26</v>
      </c>
      <c r="C15" s="3" t="s">
        <v>27</v>
      </c>
    </row>
    <row r="16" spans="2:3">
      <c r="B16" s="2" t="s">
        <v>28</v>
      </c>
      <c r="C16" s="3" t="s">
        <v>29</v>
      </c>
    </row>
    <row r="17" spans="2:3">
      <c r="B17" s="2" t="s">
        <v>30</v>
      </c>
      <c r="C17" s="3" t="s">
        <v>31</v>
      </c>
    </row>
    <row r="18" spans="2:3">
      <c r="B18" s="2" t="s">
        <v>32</v>
      </c>
      <c r="C18" s="3" t="s">
        <v>33</v>
      </c>
    </row>
    <row r="19" spans="2:3">
      <c r="B19" s="2" t="s">
        <v>34</v>
      </c>
      <c r="C19" s="3" t="s">
        <v>35</v>
      </c>
    </row>
    <row r="20" spans="2:3">
      <c r="B20" s="2" t="s">
        <v>36</v>
      </c>
      <c r="C20" s="3" t="s">
        <v>37</v>
      </c>
    </row>
    <row r="21" spans="2:3">
      <c r="B21" s="2" t="s">
        <v>38</v>
      </c>
      <c r="C21" s="3" t="s">
        <v>39</v>
      </c>
    </row>
    <row r="22" spans="2:3">
      <c r="B22" s="2" t="s">
        <v>40</v>
      </c>
      <c r="C22" s="3" t="s">
        <v>41</v>
      </c>
    </row>
    <row r="23" spans="2:3">
      <c r="B23" s="2" t="s">
        <v>42</v>
      </c>
      <c r="C23" s="3" t="s">
        <v>43</v>
      </c>
    </row>
    <row r="24" spans="2:3">
      <c r="B24" s="2" t="s">
        <v>44</v>
      </c>
      <c r="C24" s="3" t="s">
        <v>45</v>
      </c>
    </row>
    <row r="25" spans="2:3">
      <c r="B25" s="2" t="s">
        <v>46</v>
      </c>
      <c r="C25" s="3" t="s">
        <v>47</v>
      </c>
    </row>
    <row r="26" spans="2:3">
      <c r="B26" s="2" t="s">
        <v>48</v>
      </c>
      <c r="C26" s="3" t="s">
        <v>49</v>
      </c>
    </row>
    <row r="27" spans="2:3">
      <c r="B27" s="2" t="s">
        <v>50</v>
      </c>
      <c r="C27" s="3" t="s">
        <v>51</v>
      </c>
    </row>
    <row r="28" spans="2:3">
      <c r="B28" s="2" t="s">
        <v>52</v>
      </c>
      <c r="C28" s="3" t="s">
        <v>53</v>
      </c>
    </row>
    <row r="29" spans="2:3">
      <c r="B29" s="2" t="s">
        <v>54</v>
      </c>
      <c r="C29" s="3" t="s">
        <v>55</v>
      </c>
    </row>
    <row r="30" spans="2:3">
      <c r="B30" s="2" t="s">
        <v>56</v>
      </c>
      <c r="C30" s="3" t="s">
        <v>57</v>
      </c>
    </row>
    <row r="31" spans="2:3">
      <c r="B31" s="2" t="s">
        <v>58</v>
      </c>
      <c r="C31" s="3" t="s">
        <v>59</v>
      </c>
    </row>
    <row r="32" spans="2:3">
      <c r="B32" s="2" t="s">
        <v>60</v>
      </c>
      <c r="C32" s="3" t="s">
        <v>61</v>
      </c>
    </row>
    <row r="33" spans="2:3">
      <c r="B33" s="2" t="s">
        <v>62</v>
      </c>
      <c r="C33" s="3" t="s">
        <v>63</v>
      </c>
    </row>
    <row r="34" spans="2:3">
      <c r="B34" s="2" t="s">
        <v>64</v>
      </c>
      <c r="C34" s="3" t="s">
        <v>65</v>
      </c>
    </row>
  </sheetData>
  <conditionalFormatting sqref="B3:C34">
    <cfRule type="expression" dxfId="60" priority="1" stopIfTrue="1">
      <formula>ROW()=EVEN(ROW())</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6532D-0E17-4C86-B379-1ED800EB37F0}">
  <dimension ref="A1:E38"/>
  <sheetViews>
    <sheetView topLeftCell="A31" workbookViewId="0">
      <selection activeCell="E41" sqref="E41"/>
    </sheetView>
  </sheetViews>
  <sheetFormatPr defaultRowHeight="14.5"/>
  <cols>
    <col min="2" max="5" width="12.1796875" customWidth="1"/>
  </cols>
  <sheetData>
    <row r="1" spans="1:5">
      <c r="A1" t="s">
        <v>206</v>
      </c>
    </row>
    <row r="3" spans="1:5">
      <c r="B3" s="55">
        <v>2021</v>
      </c>
      <c r="C3" s="55">
        <v>2022</v>
      </c>
      <c r="D3" s="55">
        <v>2023</v>
      </c>
      <c r="E3" s="55">
        <v>2024</v>
      </c>
    </row>
    <row r="4" spans="1:5">
      <c r="A4" s="36" t="s">
        <v>3</v>
      </c>
      <c r="B4" s="56">
        <v>8932664</v>
      </c>
      <c r="C4" s="56">
        <v>8978929</v>
      </c>
      <c r="D4" s="57">
        <v>9104772</v>
      </c>
      <c r="E4" s="58">
        <v>9158750</v>
      </c>
    </row>
    <row r="5" spans="1:5">
      <c r="A5" s="27" t="s">
        <v>5</v>
      </c>
      <c r="B5" s="56">
        <v>11554767</v>
      </c>
      <c r="C5" s="56">
        <v>11617623</v>
      </c>
      <c r="D5" s="57">
        <v>11742796</v>
      </c>
      <c r="E5" s="58">
        <v>11817096</v>
      </c>
    </row>
    <row r="6" spans="1:5">
      <c r="A6" s="27" t="s">
        <v>7</v>
      </c>
      <c r="B6" s="56">
        <v>6532117</v>
      </c>
      <c r="C6" s="56">
        <v>6838937</v>
      </c>
      <c r="D6" s="57">
        <v>6447710</v>
      </c>
      <c r="E6" s="58">
        <v>6445481</v>
      </c>
    </row>
    <row r="7" spans="1:5">
      <c r="A7" s="34" t="s">
        <v>11</v>
      </c>
      <c r="B7" s="56">
        <v>914476</v>
      </c>
      <c r="C7" s="56">
        <v>904705</v>
      </c>
      <c r="D7" s="57">
        <v>920701</v>
      </c>
      <c r="E7" s="58">
        <v>966365</v>
      </c>
    </row>
    <row r="8" spans="1:5">
      <c r="A8" s="27" t="s">
        <v>13</v>
      </c>
      <c r="B8" s="56">
        <v>10494836</v>
      </c>
      <c r="C8" s="56">
        <v>10516707</v>
      </c>
      <c r="D8" s="57">
        <v>10827529</v>
      </c>
      <c r="E8" s="58">
        <v>10900555</v>
      </c>
    </row>
    <row r="9" spans="1:5">
      <c r="A9" s="27" t="s">
        <v>15</v>
      </c>
      <c r="B9" s="56">
        <v>83155031</v>
      </c>
      <c r="C9" s="56">
        <v>83237124</v>
      </c>
      <c r="D9" s="57">
        <v>84358845</v>
      </c>
      <c r="E9" s="58">
        <v>83456045</v>
      </c>
    </row>
    <row r="10" spans="1:5">
      <c r="A10" s="27" t="s">
        <v>17</v>
      </c>
      <c r="B10" s="56">
        <v>5840045</v>
      </c>
      <c r="C10" s="56">
        <v>5873420</v>
      </c>
      <c r="D10" s="57">
        <v>5932654</v>
      </c>
      <c r="E10" s="58">
        <v>5961249</v>
      </c>
    </row>
    <row r="11" spans="1:5">
      <c r="A11" s="27" t="s">
        <v>19</v>
      </c>
      <c r="B11" s="56">
        <v>1330068</v>
      </c>
      <c r="C11" s="56">
        <v>1331796</v>
      </c>
      <c r="D11" s="57">
        <v>1365884</v>
      </c>
      <c r="E11" s="58">
        <v>1374687</v>
      </c>
    </row>
    <row r="12" spans="1:5">
      <c r="A12" s="27" t="s">
        <v>23</v>
      </c>
      <c r="B12" s="56">
        <v>47400798</v>
      </c>
      <c r="C12" s="56">
        <v>47432893</v>
      </c>
      <c r="D12" s="57">
        <v>48085361</v>
      </c>
      <c r="E12" s="58">
        <v>48619695</v>
      </c>
    </row>
    <row r="13" spans="1:5">
      <c r="A13" s="27" t="s">
        <v>25</v>
      </c>
      <c r="B13" s="56">
        <v>5533793</v>
      </c>
      <c r="C13" s="56">
        <v>5548241</v>
      </c>
      <c r="D13" s="57">
        <v>5563970</v>
      </c>
      <c r="E13" s="58">
        <v>5603851</v>
      </c>
    </row>
    <row r="14" spans="1:5" ht="16.5">
      <c r="A14" s="27" t="s">
        <v>215</v>
      </c>
      <c r="B14" s="56">
        <v>67728568</v>
      </c>
      <c r="C14" s="59">
        <v>67842591</v>
      </c>
      <c r="D14" s="57">
        <v>68143433</v>
      </c>
      <c r="E14" s="58">
        <v>66142961</v>
      </c>
    </row>
    <row r="15" spans="1:5">
      <c r="A15" s="27" t="s">
        <v>21</v>
      </c>
      <c r="B15" s="56">
        <v>10678632</v>
      </c>
      <c r="C15" s="56">
        <v>10459782</v>
      </c>
      <c r="D15" s="57">
        <v>10413982</v>
      </c>
      <c r="E15" s="57">
        <v>10400720</v>
      </c>
    </row>
    <row r="16" spans="1:5">
      <c r="A16" s="27" t="s">
        <v>31</v>
      </c>
      <c r="B16" s="56">
        <v>3893026</v>
      </c>
      <c r="C16" s="56">
        <v>3862305</v>
      </c>
      <c r="D16" s="57">
        <v>3850894</v>
      </c>
      <c r="E16" s="58">
        <v>3861967</v>
      </c>
    </row>
    <row r="17" spans="1:5">
      <c r="A17" s="27" t="s">
        <v>33</v>
      </c>
      <c r="B17" s="56">
        <v>9651461</v>
      </c>
      <c r="C17" s="56">
        <v>9689010</v>
      </c>
      <c r="D17" s="57">
        <v>9599744</v>
      </c>
      <c r="E17" s="58">
        <v>9584627</v>
      </c>
    </row>
    <row r="18" spans="1:5">
      <c r="A18" s="27" t="s">
        <v>35</v>
      </c>
      <c r="B18" s="56">
        <v>5066893</v>
      </c>
      <c r="C18" s="56">
        <v>5060004</v>
      </c>
      <c r="D18" s="57">
        <v>5271395</v>
      </c>
      <c r="E18" s="58">
        <v>5351681</v>
      </c>
    </row>
    <row r="19" spans="1:5">
      <c r="A19" s="27" t="s">
        <v>37</v>
      </c>
      <c r="B19" s="56">
        <v>59236213</v>
      </c>
      <c r="C19" s="56">
        <v>59030133</v>
      </c>
      <c r="D19" s="57">
        <v>58997201</v>
      </c>
      <c r="E19" s="58">
        <v>58971230</v>
      </c>
    </row>
    <row r="20" spans="1:5">
      <c r="A20" s="27" t="s">
        <v>41</v>
      </c>
      <c r="B20" s="56">
        <v>634730</v>
      </c>
      <c r="C20" s="56">
        <v>645397</v>
      </c>
      <c r="D20" s="57">
        <v>660809</v>
      </c>
      <c r="E20" s="58">
        <v>672050</v>
      </c>
    </row>
    <row r="21" spans="1:5">
      <c r="A21" s="27" t="s">
        <v>43</v>
      </c>
      <c r="B21" s="56">
        <v>1893223</v>
      </c>
      <c r="C21" s="56">
        <v>1875757</v>
      </c>
      <c r="D21" s="57">
        <v>1883008</v>
      </c>
      <c r="E21" s="58">
        <v>1871882</v>
      </c>
    </row>
    <row r="22" spans="1:5">
      <c r="A22" s="27" t="s">
        <v>39</v>
      </c>
      <c r="B22" s="56">
        <v>2810761</v>
      </c>
      <c r="C22" s="56">
        <v>2805998</v>
      </c>
      <c r="D22" s="57">
        <v>2857279</v>
      </c>
      <c r="E22" s="58">
        <v>2885891</v>
      </c>
    </row>
    <row r="23" spans="1:5">
      <c r="A23" s="27" t="s">
        <v>45</v>
      </c>
      <c r="B23" s="56">
        <v>516125</v>
      </c>
      <c r="C23" s="56">
        <v>520971</v>
      </c>
      <c r="D23" s="57">
        <v>542051</v>
      </c>
      <c r="E23" s="58">
        <v>563443</v>
      </c>
    </row>
    <row r="24" spans="1:5">
      <c r="A24" s="27" t="s">
        <v>47</v>
      </c>
      <c r="B24" s="56">
        <v>17475415</v>
      </c>
      <c r="C24" s="56">
        <v>17590672</v>
      </c>
      <c r="D24" s="57">
        <v>17811291</v>
      </c>
      <c r="E24" s="58">
        <v>17942942</v>
      </c>
    </row>
    <row r="25" spans="1:5">
      <c r="A25" s="27" t="s">
        <v>51</v>
      </c>
      <c r="B25" s="56">
        <v>37073357</v>
      </c>
      <c r="C25" s="56">
        <v>37654247</v>
      </c>
      <c r="D25" s="57">
        <v>36753736</v>
      </c>
      <c r="E25" s="58">
        <v>36620970</v>
      </c>
    </row>
    <row r="26" spans="1:5">
      <c r="A26" s="27" t="s">
        <v>53</v>
      </c>
      <c r="B26" s="56">
        <v>10394297</v>
      </c>
      <c r="C26" s="57">
        <v>10467366</v>
      </c>
      <c r="D26" s="57">
        <v>10639726</v>
      </c>
      <c r="E26" s="58">
        <v>10749635</v>
      </c>
    </row>
    <row r="27" spans="1:5">
      <c r="A27" s="27" t="s">
        <v>55</v>
      </c>
      <c r="B27" s="56">
        <v>19201662</v>
      </c>
      <c r="C27" s="56">
        <v>19042455</v>
      </c>
      <c r="D27" s="57">
        <v>19054548</v>
      </c>
      <c r="E27" s="58">
        <v>19067576</v>
      </c>
    </row>
    <row r="28" spans="1:5">
      <c r="A28" s="27" t="s">
        <v>59</v>
      </c>
      <c r="B28" s="56">
        <v>10379295</v>
      </c>
      <c r="C28" s="56">
        <v>10452326</v>
      </c>
      <c r="D28" s="57">
        <v>10521556</v>
      </c>
      <c r="E28" s="58">
        <v>10551707</v>
      </c>
    </row>
    <row r="29" spans="1:5">
      <c r="A29" s="27" t="s">
        <v>61</v>
      </c>
      <c r="B29" s="56">
        <v>2108977</v>
      </c>
      <c r="C29" s="56">
        <v>2107180</v>
      </c>
      <c r="D29" s="57">
        <v>2116972</v>
      </c>
      <c r="E29" s="58">
        <v>2123949</v>
      </c>
    </row>
    <row r="30" spans="1:5">
      <c r="A30" s="27" t="s">
        <v>63</v>
      </c>
      <c r="B30" s="56">
        <v>5459781</v>
      </c>
      <c r="C30" s="56">
        <v>5434712</v>
      </c>
      <c r="D30" s="57">
        <v>5428792</v>
      </c>
      <c r="E30" s="57">
        <v>5424687</v>
      </c>
    </row>
    <row r="31" spans="1:5">
      <c r="A31" s="27" t="s">
        <v>65</v>
      </c>
      <c r="B31" s="56">
        <v>67026000</v>
      </c>
      <c r="C31" s="59">
        <v>67600000</v>
      </c>
      <c r="D31" s="57">
        <v>68400000</v>
      </c>
      <c r="E31" s="60">
        <v>69200000</v>
      </c>
    </row>
    <row r="32" spans="1:5">
      <c r="A32" s="27" t="s">
        <v>9</v>
      </c>
      <c r="B32" s="56">
        <v>8670300</v>
      </c>
      <c r="C32" s="56">
        <v>8738791</v>
      </c>
      <c r="D32" s="57">
        <v>8815385</v>
      </c>
      <c r="E32" s="58">
        <v>8962258</v>
      </c>
    </row>
    <row r="33" spans="1:5">
      <c r="A33" s="27" t="s">
        <v>49</v>
      </c>
      <c r="B33" s="56">
        <v>5391369</v>
      </c>
      <c r="C33" s="56">
        <v>5425270</v>
      </c>
      <c r="D33" s="57">
        <v>5488984</v>
      </c>
      <c r="E33" s="58">
        <v>5550217</v>
      </c>
    </row>
    <row r="34" spans="1:5">
      <c r="A34" s="27" t="s">
        <v>57</v>
      </c>
      <c r="B34" s="56">
        <v>6871547</v>
      </c>
      <c r="C34" s="56">
        <v>6690887</v>
      </c>
      <c r="D34" s="57">
        <v>6641197</v>
      </c>
      <c r="E34" s="58">
        <v>6605168</v>
      </c>
    </row>
    <row r="36" spans="1:5">
      <c r="A36" s="27" t="s">
        <v>71</v>
      </c>
      <c r="B36" s="61">
        <f>SUM(B4:B30)</f>
        <v>445891011</v>
      </c>
      <c r="C36" s="61">
        <f>SUM(C4:C30)</f>
        <v>446821281</v>
      </c>
      <c r="D36" s="61">
        <f>SUM(D4:D30)</f>
        <v>448896639</v>
      </c>
      <c r="E36" s="62">
        <f>SUM(E4:E30)</f>
        <v>447091692</v>
      </c>
    </row>
    <row r="37" spans="1:5">
      <c r="A37" t="s">
        <v>123</v>
      </c>
    </row>
    <row r="38" spans="1:5" ht="16.5">
      <c r="A38" t="s">
        <v>216</v>
      </c>
    </row>
  </sheetData>
  <conditionalFormatting sqref="B4:E34">
    <cfRule type="expression" dxfId="59" priority="2">
      <formula>ROW()=ODD(ROW())</formula>
    </cfRule>
  </conditionalFormatting>
  <conditionalFormatting sqref="B36:E36">
    <cfRule type="expression" dxfId="58" priority="1">
      <formula>ROW()=EVEN(ROW())</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BB901-B8B8-441E-AE8D-F330AEC8BEE0}">
  <dimension ref="A1:G38"/>
  <sheetViews>
    <sheetView topLeftCell="A24" workbookViewId="0">
      <selection activeCell="H32" sqref="H32"/>
    </sheetView>
  </sheetViews>
  <sheetFormatPr defaultRowHeight="14.5"/>
  <cols>
    <col min="2" max="7" width="11.36328125" customWidth="1"/>
  </cols>
  <sheetData>
    <row r="1" spans="1:7">
      <c r="A1" t="s">
        <v>210</v>
      </c>
      <c r="B1" s="63"/>
      <c r="C1" s="63"/>
      <c r="D1" s="63"/>
      <c r="E1" s="63"/>
      <c r="F1" s="63"/>
      <c r="G1" s="63"/>
    </row>
    <row r="2" spans="1:7">
      <c r="B2" s="63"/>
      <c r="C2" s="63"/>
      <c r="D2" s="63"/>
      <c r="E2" s="63"/>
      <c r="F2" s="63"/>
      <c r="G2" s="63"/>
    </row>
    <row r="3" spans="1:7">
      <c r="A3" s="143"/>
      <c r="B3" s="144"/>
      <c r="C3" s="63"/>
      <c r="D3" s="63"/>
      <c r="E3" s="63"/>
      <c r="F3" s="63"/>
      <c r="G3" s="63"/>
    </row>
    <row r="4" spans="1:7">
      <c r="B4" s="136" t="s">
        <v>143</v>
      </c>
      <c r="C4" s="137" t="s">
        <v>144</v>
      </c>
      <c r="D4" s="138" t="s">
        <v>145</v>
      </c>
      <c r="E4" s="139" t="s">
        <v>146</v>
      </c>
      <c r="F4" s="140" t="s">
        <v>147</v>
      </c>
      <c r="G4" s="141" t="s">
        <v>148</v>
      </c>
    </row>
    <row r="5" spans="1:7">
      <c r="A5" s="36" t="s">
        <v>3</v>
      </c>
      <c r="B5" s="142">
        <v>1307484.6666666667</v>
      </c>
      <c r="C5" s="142">
        <v>1536159.3333333333</v>
      </c>
      <c r="D5" s="142">
        <v>2445643.3333333335</v>
      </c>
      <c r="E5" s="142">
        <v>2010349.3333333333</v>
      </c>
      <c r="F5" s="142">
        <v>1247014.3333333333</v>
      </c>
      <c r="G5" s="142">
        <v>534166</v>
      </c>
    </row>
    <row r="6" spans="1:7">
      <c r="A6" s="27" t="s">
        <v>5</v>
      </c>
      <c r="B6" s="142">
        <v>1931490.3333333333</v>
      </c>
      <c r="C6" s="142">
        <v>2090358.3333333333</v>
      </c>
      <c r="D6" s="142">
        <v>3053969.3333333335</v>
      </c>
      <c r="E6" s="142">
        <v>2337552.6666666665</v>
      </c>
      <c r="F6" s="142">
        <v>1667096.6666666667</v>
      </c>
      <c r="G6" s="142">
        <v>645371</v>
      </c>
    </row>
    <row r="7" spans="1:7">
      <c r="A7" s="27" t="s">
        <v>7</v>
      </c>
      <c r="B7" s="142">
        <v>913659.66666666663</v>
      </c>
      <c r="C7" s="142">
        <v>855686.33333333337</v>
      </c>
      <c r="D7" s="142">
        <v>1777923</v>
      </c>
      <c r="E7" s="142">
        <v>1389642.3333333333</v>
      </c>
      <c r="F7" s="142">
        <v>1190027.6666666667</v>
      </c>
      <c r="G7" s="142">
        <v>331619.33333333331</v>
      </c>
    </row>
    <row r="8" spans="1:7">
      <c r="A8" s="34" t="s">
        <v>11</v>
      </c>
      <c r="B8" s="142">
        <v>145989.66666666666</v>
      </c>
      <c r="C8" s="142">
        <v>168970.33333333334</v>
      </c>
      <c r="D8" s="142">
        <v>292836</v>
      </c>
      <c r="E8" s="142">
        <v>175612.66666666666</v>
      </c>
      <c r="F8" s="142">
        <v>125659.33333333333</v>
      </c>
      <c r="G8" s="142">
        <v>39336.333333333336</v>
      </c>
    </row>
    <row r="9" spans="1:7">
      <c r="A9" s="27" t="s">
        <v>13</v>
      </c>
      <c r="B9" s="142">
        <v>1723991.3333333333</v>
      </c>
      <c r="C9" s="142">
        <v>1613450.6666666667</v>
      </c>
      <c r="D9" s="142">
        <v>3179807.6666666665</v>
      </c>
      <c r="E9" s="142">
        <v>2026254</v>
      </c>
      <c r="F9" s="142">
        <v>1735058</v>
      </c>
      <c r="G9" s="142">
        <v>469702</v>
      </c>
    </row>
    <row r="10" spans="1:7">
      <c r="A10" s="27" t="s">
        <v>15</v>
      </c>
      <c r="B10" s="142">
        <v>11621216.333333334</v>
      </c>
      <c r="C10" s="142">
        <v>13195816.333333334</v>
      </c>
      <c r="D10" s="142">
        <v>21044682.666666668</v>
      </c>
      <c r="E10" s="142">
        <v>18863741.333333332</v>
      </c>
      <c r="F10" s="142">
        <v>12487252.333333334</v>
      </c>
      <c r="G10" s="142">
        <v>6057847.666666667</v>
      </c>
    </row>
    <row r="11" spans="1:7">
      <c r="A11" s="27" t="s">
        <v>17</v>
      </c>
      <c r="B11" s="142">
        <v>943852.33333333337</v>
      </c>
      <c r="C11" s="142">
        <v>1131468.3333333333</v>
      </c>
      <c r="D11" s="142">
        <v>1466036</v>
      </c>
      <c r="E11" s="142">
        <v>1167751.3333333333</v>
      </c>
      <c r="F11" s="142">
        <v>908101.66666666663</v>
      </c>
      <c r="G11" s="142">
        <v>305231.33333333331</v>
      </c>
    </row>
    <row r="12" spans="1:7">
      <c r="A12" s="27" t="s">
        <v>19</v>
      </c>
      <c r="B12" s="142">
        <v>220682</v>
      </c>
      <c r="C12" s="142">
        <v>207137.33333333334</v>
      </c>
      <c r="D12" s="142">
        <v>391384</v>
      </c>
      <c r="E12" s="142">
        <v>261565.66666666666</v>
      </c>
      <c r="F12" s="142">
        <v>196733.33333333334</v>
      </c>
      <c r="G12" s="142">
        <v>79953.333333333328</v>
      </c>
    </row>
    <row r="13" spans="1:7">
      <c r="A13" s="27" t="s">
        <v>23</v>
      </c>
      <c r="B13" s="142">
        <v>6518371.333333333</v>
      </c>
      <c r="C13" s="142">
        <v>7638764.666666667</v>
      </c>
      <c r="D13" s="142">
        <v>13670430.333333334</v>
      </c>
      <c r="E13" s="142">
        <v>10537082.666666666</v>
      </c>
      <c r="F13" s="142">
        <v>6805589</v>
      </c>
      <c r="G13" s="142">
        <v>2893728.3333333335</v>
      </c>
    </row>
    <row r="14" spans="1:7">
      <c r="A14" s="27" t="s">
        <v>25</v>
      </c>
      <c r="B14" s="142">
        <v>841451.33333333337</v>
      </c>
      <c r="C14" s="142">
        <v>960111</v>
      </c>
      <c r="D14" s="142">
        <v>1430261.3333333333</v>
      </c>
      <c r="E14" s="142">
        <v>1045889.3333333334</v>
      </c>
      <c r="F14" s="142">
        <v>964114</v>
      </c>
      <c r="G14" s="142">
        <v>330193.66666666669</v>
      </c>
    </row>
    <row r="15" spans="1:7">
      <c r="A15" s="27" t="s">
        <v>27</v>
      </c>
      <c r="B15" s="142">
        <v>11748752.666666666</v>
      </c>
      <c r="C15" s="142">
        <v>11972151.666666666</v>
      </c>
      <c r="D15" s="142">
        <v>16946156</v>
      </c>
      <c r="E15" s="142">
        <v>13174560.666666666</v>
      </c>
      <c r="F15" s="142">
        <v>10358678</v>
      </c>
      <c r="G15" s="142">
        <v>4078459.3333333335</v>
      </c>
    </row>
    <row r="16" spans="1:7">
      <c r="A16" s="27" t="s">
        <v>21</v>
      </c>
      <c r="B16" s="142">
        <v>1437109.3333333333</v>
      </c>
      <c r="C16" s="142">
        <v>1610860.6666666667</v>
      </c>
      <c r="D16" s="142">
        <v>2836159.3333333335</v>
      </c>
      <c r="E16" s="142">
        <v>2238365.3333333335</v>
      </c>
      <c r="F16" s="142">
        <v>1638288.6666666667</v>
      </c>
      <c r="G16" s="142">
        <v>757297</v>
      </c>
    </row>
    <row r="17" spans="1:7">
      <c r="A17" s="27" t="s">
        <v>31</v>
      </c>
      <c r="B17" s="142">
        <v>547741.33333333337</v>
      </c>
      <c r="C17" s="142">
        <v>614396.33333333337</v>
      </c>
      <c r="D17" s="142">
        <v>1005962.3333333334</v>
      </c>
      <c r="E17" s="142">
        <v>812539</v>
      </c>
      <c r="F17" s="142">
        <v>666081</v>
      </c>
      <c r="G17" s="142">
        <v>211668.66666666666</v>
      </c>
    </row>
    <row r="18" spans="1:7">
      <c r="A18" s="27" t="s">
        <v>33</v>
      </c>
      <c r="B18" s="142">
        <v>1390233</v>
      </c>
      <c r="C18" s="142">
        <v>1572032</v>
      </c>
      <c r="D18" s="142">
        <v>2804403</v>
      </c>
      <c r="E18" s="142">
        <v>1858652.3333333333</v>
      </c>
      <c r="F18" s="142">
        <v>1537193.3333333333</v>
      </c>
      <c r="G18" s="142">
        <v>435744.33333333331</v>
      </c>
    </row>
    <row r="19" spans="1:7">
      <c r="A19" s="35" t="s">
        <v>35</v>
      </c>
      <c r="B19" s="142">
        <v>1014894</v>
      </c>
      <c r="C19" s="142">
        <v>967378.33333333337</v>
      </c>
      <c r="D19" s="142">
        <v>1527652.6666666667</v>
      </c>
      <c r="E19" s="142">
        <v>948842</v>
      </c>
      <c r="F19" s="142">
        <v>612845.33333333337</v>
      </c>
      <c r="G19" s="142">
        <v>187505.33333333334</v>
      </c>
    </row>
    <row r="20" spans="1:7">
      <c r="A20" s="27" t="s">
        <v>37</v>
      </c>
      <c r="B20" s="142">
        <v>7340053.666666667</v>
      </c>
      <c r="C20" s="142">
        <v>8834585.333333334</v>
      </c>
      <c r="D20" s="142">
        <v>14870979</v>
      </c>
      <c r="E20" s="142">
        <v>13757424.333333334</v>
      </c>
      <c r="F20" s="142">
        <v>9678039.666666666</v>
      </c>
      <c r="G20" s="142">
        <v>4518439.333333333</v>
      </c>
    </row>
    <row r="21" spans="1:7">
      <c r="A21" s="27" t="s">
        <v>41</v>
      </c>
      <c r="B21" s="142">
        <v>104411.66666666667</v>
      </c>
      <c r="C21" s="142">
        <v>123236</v>
      </c>
      <c r="D21" s="142">
        <v>202779.33333333334</v>
      </c>
      <c r="E21" s="142">
        <v>130842</v>
      </c>
      <c r="F21" s="142">
        <v>72196</v>
      </c>
      <c r="G21" s="142">
        <v>25953.666666666668</v>
      </c>
    </row>
    <row r="22" spans="1:7">
      <c r="A22" s="27" t="s">
        <v>43</v>
      </c>
      <c r="B22" s="142">
        <v>297761.66666666669</v>
      </c>
      <c r="C22" s="142">
        <v>273067.33333333331</v>
      </c>
      <c r="D22" s="142">
        <v>519337</v>
      </c>
      <c r="E22" s="142">
        <v>391385.66666666669</v>
      </c>
      <c r="F22" s="142">
        <v>281898.66666666669</v>
      </c>
      <c r="G22" s="142">
        <v>113432</v>
      </c>
    </row>
    <row r="23" spans="1:7">
      <c r="A23" s="27" t="s">
        <v>39</v>
      </c>
      <c r="B23" s="142">
        <v>421132</v>
      </c>
      <c r="C23" s="142">
        <v>432055.66666666669</v>
      </c>
      <c r="D23" s="142">
        <v>788108</v>
      </c>
      <c r="E23" s="142">
        <v>635334.33333333337</v>
      </c>
      <c r="F23" s="142">
        <v>412390.33333333331</v>
      </c>
      <c r="G23" s="142">
        <v>160702.33333333334</v>
      </c>
    </row>
    <row r="24" spans="1:7">
      <c r="A24" s="27" t="s">
        <v>45</v>
      </c>
      <c r="B24" s="142">
        <v>68771.333333333328</v>
      </c>
      <c r="C24" s="142">
        <v>99888.666666666672</v>
      </c>
      <c r="D24" s="142">
        <v>181559.66666666666</v>
      </c>
      <c r="E24" s="142">
        <v>90998</v>
      </c>
      <c r="F24" s="142">
        <v>78945.333333333328</v>
      </c>
      <c r="G24" s="142">
        <v>21726.333333333332</v>
      </c>
    </row>
    <row r="25" spans="1:7">
      <c r="A25" s="27" t="s">
        <v>47</v>
      </c>
      <c r="B25" s="142">
        <v>2717959.3333333335</v>
      </c>
      <c r="C25" s="142">
        <v>3337577.6666666665</v>
      </c>
      <c r="D25" s="142">
        <v>4411123</v>
      </c>
      <c r="E25" s="142">
        <v>3713692.3333333335</v>
      </c>
      <c r="F25" s="142">
        <v>2725815</v>
      </c>
      <c r="G25" s="142">
        <v>875467.66666666663</v>
      </c>
    </row>
    <row r="26" spans="1:7">
      <c r="A26" s="27" t="s">
        <v>51</v>
      </c>
      <c r="B26" s="142">
        <v>5647562.333333333</v>
      </c>
      <c r="C26" s="142">
        <v>5704623.333333333</v>
      </c>
      <c r="D26" s="142">
        <v>11212182</v>
      </c>
      <c r="E26" s="142">
        <v>6873914</v>
      </c>
      <c r="F26" s="142">
        <v>5713644.666666667</v>
      </c>
      <c r="G26" s="142">
        <v>1602896</v>
      </c>
    </row>
    <row r="27" spans="1:7">
      <c r="A27" s="27" t="s">
        <v>53</v>
      </c>
      <c r="B27" s="142">
        <v>1361021</v>
      </c>
      <c r="C27" s="142">
        <v>1649896.6666666667</v>
      </c>
      <c r="D27" s="142">
        <v>2756697.6666666665</v>
      </c>
      <c r="E27" s="142">
        <v>2245831.6666666665</v>
      </c>
      <c r="F27" s="142">
        <v>1781709</v>
      </c>
      <c r="G27" s="142">
        <v>730665.33333333337</v>
      </c>
    </row>
    <row r="28" spans="1:7">
      <c r="A28" s="145" t="s">
        <v>55</v>
      </c>
      <c r="B28" s="142">
        <v>3062448</v>
      </c>
      <c r="C28" s="142">
        <v>2997940.6666666665</v>
      </c>
      <c r="D28" s="142">
        <v>5456760</v>
      </c>
      <c r="E28" s="142">
        <v>3860522.3333333335</v>
      </c>
      <c r="F28" s="142">
        <v>2852034.3333333335</v>
      </c>
      <c r="G28" s="142">
        <v>869849.66666666663</v>
      </c>
    </row>
    <row r="29" spans="1:7">
      <c r="A29" s="27" t="s">
        <v>59</v>
      </c>
      <c r="B29" s="142">
        <v>1823925.6666666667</v>
      </c>
      <c r="C29" s="142">
        <v>1854559.3333333333</v>
      </c>
      <c r="D29" s="142">
        <v>2769646</v>
      </c>
      <c r="E29" s="142">
        <v>1913513.6666666667</v>
      </c>
      <c r="F29" s="142">
        <v>1562372.6666666667</v>
      </c>
      <c r="G29" s="142">
        <v>584512.33333333337</v>
      </c>
    </row>
    <row r="30" spans="1:7">
      <c r="A30" s="27" t="s">
        <v>61</v>
      </c>
      <c r="B30" s="142">
        <v>316104.66666666669</v>
      </c>
      <c r="C30" s="142">
        <v>313353</v>
      </c>
      <c r="D30" s="142">
        <v>588699</v>
      </c>
      <c r="E30" s="142">
        <v>444222.66666666669</v>
      </c>
      <c r="F30" s="142">
        <v>333295.33333333331</v>
      </c>
      <c r="G30" s="142">
        <v>120359</v>
      </c>
    </row>
    <row r="31" spans="1:7">
      <c r="A31" s="27" t="s">
        <v>63</v>
      </c>
      <c r="B31" s="142">
        <v>871215</v>
      </c>
      <c r="C31" s="142">
        <v>848104.66666666663</v>
      </c>
      <c r="D31" s="142">
        <v>1688355</v>
      </c>
      <c r="E31" s="142">
        <v>1051903.3333333333</v>
      </c>
      <c r="F31" s="142">
        <v>781843.33333333337</v>
      </c>
      <c r="G31" s="142">
        <v>187975.66666666666</v>
      </c>
    </row>
    <row r="32" spans="1:7">
      <c r="A32" s="145" t="s">
        <v>65</v>
      </c>
      <c r="B32" s="142" t="s">
        <v>217</v>
      </c>
      <c r="C32" s="142" t="s">
        <v>217</v>
      </c>
      <c r="D32" s="142" t="s">
        <v>217</v>
      </c>
      <c r="E32" s="142" t="s">
        <v>217</v>
      </c>
      <c r="F32" s="142" t="s">
        <v>217</v>
      </c>
      <c r="G32" s="142" t="s">
        <v>217</v>
      </c>
    </row>
    <row r="33" spans="1:7">
      <c r="A33" s="27" t="s">
        <v>9</v>
      </c>
      <c r="B33" s="142">
        <v>1329932</v>
      </c>
      <c r="C33" s="142">
        <v>1459896</v>
      </c>
      <c r="D33" s="142">
        <v>2496134.6666666665</v>
      </c>
      <c r="E33" s="142">
        <v>1858439.3333333333</v>
      </c>
      <c r="F33" s="142">
        <v>1207346</v>
      </c>
      <c r="G33" s="142">
        <v>487063.33333333331</v>
      </c>
    </row>
    <row r="34" spans="1:7">
      <c r="A34" s="146" t="s">
        <v>49</v>
      </c>
      <c r="B34" s="142">
        <v>914398.66666666663</v>
      </c>
      <c r="C34" s="142">
        <v>1028377.3333333334</v>
      </c>
      <c r="D34" s="142">
        <v>1481383.3333333333</v>
      </c>
      <c r="E34" s="142">
        <v>1051630</v>
      </c>
      <c r="F34" s="142">
        <v>764655</v>
      </c>
      <c r="G34" s="142">
        <v>247712.66666666666</v>
      </c>
    </row>
    <row r="35" spans="1:7">
      <c r="A35" s="27" t="s">
        <v>57</v>
      </c>
      <c r="B35" s="142">
        <v>961997.66666666663</v>
      </c>
      <c r="C35" s="142">
        <v>1061400</v>
      </c>
      <c r="D35" s="142">
        <v>1825433.6666666667</v>
      </c>
      <c r="E35" s="142">
        <v>1365532.6666666667</v>
      </c>
      <c r="F35" s="142">
        <v>1170019</v>
      </c>
      <c r="G35" s="142">
        <v>296773.66666666669</v>
      </c>
    </row>
    <row r="36" spans="1:7">
      <c r="B36" s="63"/>
      <c r="C36" s="63"/>
      <c r="D36" s="63"/>
      <c r="E36" s="63"/>
      <c r="F36" s="63"/>
      <c r="G36" s="63"/>
    </row>
    <row r="37" spans="1:7">
      <c r="A37" s="27" t="s">
        <v>71</v>
      </c>
      <c r="B37" s="147">
        <v>66290945.333333336</v>
      </c>
      <c r="C37" s="147">
        <v>72585514.666666672</v>
      </c>
      <c r="D37" s="147">
        <v>119171083.33333333</v>
      </c>
      <c r="E37" s="147">
        <v>93992134.666666672</v>
      </c>
      <c r="F37" s="147">
        <v>68502011.666666672</v>
      </c>
      <c r="G37" s="147">
        <v>27125131</v>
      </c>
    </row>
    <row r="38" spans="1:7">
      <c r="A38" t="s">
        <v>123</v>
      </c>
    </row>
  </sheetData>
  <conditionalFormatting sqref="B5:G35">
    <cfRule type="expression" dxfId="57" priority="2">
      <formula>ROW()=EVEN(ROW())</formula>
    </cfRule>
  </conditionalFormatting>
  <conditionalFormatting sqref="B37:G37">
    <cfRule type="expression" dxfId="56" priority="1">
      <formula>ROW()=ODD(ROW())</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AD50A-7527-4059-90F9-D9515D8A5C2E}">
  <dimension ref="A1:Y40"/>
  <sheetViews>
    <sheetView topLeftCell="K2" workbookViewId="0">
      <selection activeCell="S8" sqref="S8"/>
    </sheetView>
  </sheetViews>
  <sheetFormatPr defaultRowHeight="14.5"/>
  <cols>
    <col min="22" max="24" width="19" customWidth="1"/>
  </cols>
  <sheetData>
    <row r="1" spans="1:25" ht="14.5" customHeight="1">
      <c r="A1" t="s">
        <v>66</v>
      </c>
      <c r="V1" s="208" t="s">
        <v>89</v>
      </c>
      <c r="W1" s="209"/>
      <c r="X1" s="209"/>
      <c r="Y1" s="209"/>
    </row>
    <row r="2" spans="1:25" ht="21.5" customHeight="1">
      <c r="V2" s="208"/>
      <c r="W2" s="209"/>
      <c r="X2" s="209"/>
      <c r="Y2" s="209"/>
    </row>
    <row r="3" spans="1:25">
      <c r="B3" s="205">
        <v>2021</v>
      </c>
      <c r="C3" s="206"/>
      <c r="D3" s="206"/>
      <c r="E3" s="207"/>
      <c r="F3" s="205">
        <v>2022</v>
      </c>
      <c r="G3" s="206"/>
      <c r="H3" s="206"/>
      <c r="I3" s="207"/>
      <c r="J3" s="205">
        <v>2023</v>
      </c>
      <c r="K3" s="206"/>
      <c r="L3" s="206"/>
      <c r="M3" s="207"/>
      <c r="N3" s="205">
        <v>2024</v>
      </c>
      <c r="O3" s="206"/>
      <c r="P3" s="206"/>
      <c r="Q3" s="207"/>
      <c r="V3" s="210"/>
      <c r="W3" s="211"/>
      <c r="X3" s="211"/>
      <c r="Y3" s="211"/>
    </row>
    <row r="4" spans="1:25" ht="43.5">
      <c r="B4" s="4" t="s">
        <v>67</v>
      </c>
      <c r="C4" s="5" t="s">
        <v>68</v>
      </c>
      <c r="D4" s="6" t="s">
        <v>69</v>
      </c>
      <c r="E4" s="7" t="s">
        <v>70</v>
      </c>
      <c r="F4" s="4" t="s">
        <v>67</v>
      </c>
      <c r="G4" s="5" t="s">
        <v>68</v>
      </c>
      <c r="H4" s="6" t="s">
        <v>69</v>
      </c>
      <c r="I4" s="7" t="s">
        <v>70</v>
      </c>
      <c r="J4" s="4" t="s">
        <v>67</v>
      </c>
      <c r="K4" s="5" t="s">
        <v>68</v>
      </c>
      <c r="L4" s="6" t="s">
        <v>69</v>
      </c>
      <c r="M4" s="7" t="s">
        <v>70</v>
      </c>
      <c r="N4" s="4" t="s">
        <v>67</v>
      </c>
      <c r="O4" s="5" t="s">
        <v>68</v>
      </c>
      <c r="P4" s="6" t="s">
        <v>69</v>
      </c>
      <c r="Q4" s="7" t="s">
        <v>70</v>
      </c>
      <c r="V4" s="4" t="s">
        <v>67</v>
      </c>
      <c r="W4" s="5" t="s">
        <v>68</v>
      </c>
      <c r="X4" s="6" t="s">
        <v>69</v>
      </c>
      <c r="Y4" s="7" t="s">
        <v>70</v>
      </c>
    </row>
    <row r="5" spans="1:25" ht="16.5">
      <c r="A5" s="36" t="s">
        <v>74</v>
      </c>
      <c r="B5" s="8">
        <v>50</v>
      </c>
      <c r="C5" s="8">
        <v>37</v>
      </c>
      <c r="D5" s="8">
        <v>88</v>
      </c>
      <c r="E5" s="9">
        <v>187</v>
      </c>
      <c r="F5" s="8">
        <v>44</v>
      </c>
      <c r="G5" s="8">
        <v>49</v>
      </c>
      <c r="H5" s="8">
        <v>63</v>
      </c>
      <c r="I5" s="9">
        <v>214</v>
      </c>
      <c r="J5" s="8">
        <v>42</v>
      </c>
      <c r="K5" s="8">
        <v>54</v>
      </c>
      <c r="L5" s="8">
        <v>92</v>
      </c>
      <c r="M5" s="9">
        <v>211</v>
      </c>
      <c r="N5" s="8">
        <v>32</v>
      </c>
      <c r="O5" s="8">
        <v>48</v>
      </c>
      <c r="P5" s="8">
        <v>89</v>
      </c>
      <c r="Q5" s="9">
        <v>175</v>
      </c>
      <c r="U5" s="27" t="s">
        <v>45</v>
      </c>
      <c r="V5" s="42">
        <v>0</v>
      </c>
      <c r="W5" s="42">
        <v>0.49056603773584911</v>
      </c>
      <c r="X5" s="42">
        <v>0.28301886792452835</v>
      </c>
      <c r="Y5" s="42">
        <v>0.22641509433962267</v>
      </c>
    </row>
    <row r="6" spans="1:25">
      <c r="A6" s="27" t="s">
        <v>5</v>
      </c>
      <c r="B6" s="11">
        <v>84</v>
      </c>
      <c r="C6" s="11">
        <v>75</v>
      </c>
      <c r="D6" s="11">
        <v>78</v>
      </c>
      <c r="E6" s="12">
        <v>262</v>
      </c>
      <c r="F6" s="11">
        <v>101</v>
      </c>
      <c r="G6" s="11">
        <v>83</v>
      </c>
      <c r="H6" s="11">
        <v>83</v>
      </c>
      <c r="I6" s="12">
        <v>262</v>
      </c>
      <c r="J6" s="11">
        <v>102</v>
      </c>
      <c r="K6" s="11">
        <v>77</v>
      </c>
      <c r="L6" s="11">
        <v>67</v>
      </c>
      <c r="M6" s="12">
        <v>246</v>
      </c>
      <c r="N6" s="11">
        <v>89</v>
      </c>
      <c r="O6" s="11">
        <v>70</v>
      </c>
      <c r="P6" s="11">
        <v>67</v>
      </c>
      <c r="Q6" s="12">
        <v>229</v>
      </c>
      <c r="U6" s="27" t="s">
        <v>21</v>
      </c>
      <c r="V6" s="42">
        <v>1.9230769230769235E-2</v>
      </c>
      <c r="W6" s="42">
        <v>0.16060291060291063</v>
      </c>
      <c r="X6" s="42">
        <v>0.36018711018711025</v>
      </c>
      <c r="Y6" s="42">
        <v>0.45997920997921005</v>
      </c>
    </row>
    <row r="7" spans="1:25">
      <c r="A7" s="27" t="s">
        <v>7</v>
      </c>
      <c r="B7" s="13">
        <v>17</v>
      </c>
      <c r="C7" s="13">
        <v>94</v>
      </c>
      <c r="D7" s="13">
        <v>49</v>
      </c>
      <c r="E7" s="14">
        <v>401</v>
      </c>
      <c r="F7" s="13">
        <v>25</v>
      </c>
      <c r="G7" s="13">
        <v>94</v>
      </c>
      <c r="H7" s="13">
        <v>39</v>
      </c>
      <c r="I7" s="14">
        <v>373</v>
      </c>
      <c r="J7" s="13">
        <v>14</v>
      </c>
      <c r="K7" s="13">
        <v>97</v>
      </c>
      <c r="L7" s="13">
        <v>53</v>
      </c>
      <c r="M7" s="14">
        <v>361</v>
      </c>
      <c r="N7" s="13">
        <v>18</v>
      </c>
      <c r="O7" s="13">
        <v>111</v>
      </c>
      <c r="P7" s="13">
        <v>46</v>
      </c>
      <c r="Q7" s="14">
        <v>303</v>
      </c>
      <c r="U7" s="27" t="s">
        <v>41</v>
      </c>
      <c r="V7" s="42">
        <v>3.6585365853658534E-2</v>
      </c>
      <c r="W7" s="42">
        <v>0.12195121951219512</v>
      </c>
      <c r="X7" s="42">
        <v>0.3048780487804878</v>
      </c>
      <c r="Y7" s="42">
        <v>0.53658536585365846</v>
      </c>
    </row>
    <row r="8" spans="1:25">
      <c r="A8" s="34" t="s">
        <v>11</v>
      </c>
      <c r="B8" s="8">
        <v>1</v>
      </c>
      <c r="C8" s="8">
        <v>6</v>
      </c>
      <c r="D8" s="8">
        <v>14</v>
      </c>
      <c r="E8" s="9">
        <v>24</v>
      </c>
      <c r="F8" s="8">
        <v>4</v>
      </c>
      <c r="G8" s="8">
        <v>6</v>
      </c>
      <c r="H8" s="8">
        <v>12</v>
      </c>
      <c r="I8" s="9">
        <v>15</v>
      </c>
      <c r="J8" s="8">
        <v>1</v>
      </c>
      <c r="K8" s="8">
        <v>7</v>
      </c>
      <c r="L8" s="8">
        <v>5</v>
      </c>
      <c r="M8" s="9">
        <v>21</v>
      </c>
      <c r="N8" s="8">
        <v>1</v>
      </c>
      <c r="O8" s="8">
        <v>10</v>
      </c>
      <c r="P8" s="8">
        <v>10</v>
      </c>
      <c r="Q8" s="9">
        <v>20</v>
      </c>
      <c r="U8" s="27" t="s">
        <v>7</v>
      </c>
      <c r="V8" s="42">
        <v>3.7157757496740544E-2</v>
      </c>
      <c r="W8" s="42">
        <v>0.196870925684485</v>
      </c>
      <c r="X8" s="42">
        <v>8.9960886571056053E-2</v>
      </c>
      <c r="Y8" s="42">
        <v>0.67601043024771834</v>
      </c>
    </row>
    <row r="9" spans="1:25">
      <c r="A9" s="27" t="s">
        <v>13</v>
      </c>
      <c r="B9" s="15">
        <v>63</v>
      </c>
      <c r="C9" s="15">
        <v>104</v>
      </c>
      <c r="D9" s="15">
        <v>89</v>
      </c>
      <c r="E9" s="16">
        <v>274</v>
      </c>
      <c r="F9" s="15">
        <v>54</v>
      </c>
      <c r="G9" s="15">
        <v>85</v>
      </c>
      <c r="H9" s="15">
        <v>75</v>
      </c>
      <c r="I9" s="16">
        <v>311</v>
      </c>
      <c r="J9" s="15">
        <v>61</v>
      </c>
      <c r="K9" s="15">
        <v>82</v>
      </c>
      <c r="L9" s="15">
        <v>76</v>
      </c>
      <c r="M9" s="16">
        <v>282</v>
      </c>
      <c r="N9" s="15">
        <v>50</v>
      </c>
      <c r="O9" s="15">
        <v>86</v>
      </c>
      <c r="P9" s="15">
        <v>90</v>
      </c>
      <c r="Q9" s="16">
        <v>267</v>
      </c>
      <c r="U9" s="27" t="s">
        <v>53</v>
      </c>
      <c r="V9" s="42">
        <v>4.7390841320553781E-2</v>
      </c>
      <c r="W9" s="42">
        <v>0.17412140575079874</v>
      </c>
      <c r="X9" s="42">
        <v>0.31256656017039403</v>
      </c>
      <c r="Y9" s="42">
        <v>0.4659211927582535</v>
      </c>
    </row>
    <row r="10" spans="1:25">
      <c r="A10" s="27" t="s">
        <v>15</v>
      </c>
      <c r="B10" s="17">
        <v>372</v>
      </c>
      <c r="C10" s="17">
        <v>344</v>
      </c>
      <c r="D10" s="17">
        <v>529</v>
      </c>
      <c r="E10" s="18">
        <v>1317</v>
      </c>
      <c r="F10" s="17">
        <v>474</v>
      </c>
      <c r="G10" s="17">
        <v>375</v>
      </c>
      <c r="H10" s="17">
        <v>549</v>
      </c>
      <c r="I10" s="18">
        <v>1390</v>
      </c>
      <c r="J10" s="17">
        <v>446</v>
      </c>
      <c r="K10" s="17">
        <v>442</v>
      </c>
      <c r="L10" s="17">
        <v>550</v>
      </c>
      <c r="M10" s="18">
        <v>1401</v>
      </c>
      <c r="N10" s="17">
        <v>445</v>
      </c>
      <c r="O10" s="17">
        <v>402</v>
      </c>
      <c r="P10" s="17">
        <v>554</v>
      </c>
      <c r="Q10" s="18">
        <v>1369</v>
      </c>
      <c r="U10" s="27" t="s">
        <v>31</v>
      </c>
      <c r="V10" s="42">
        <v>4.8223350253807112E-2</v>
      </c>
      <c r="W10" s="42">
        <v>0.16243654822335027</v>
      </c>
      <c r="X10" s="42">
        <v>0.25761421319796962</v>
      </c>
      <c r="Y10" s="42">
        <v>0.53172588832487311</v>
      </c>
    </row>
    <row r="11" spans="1:25">
      <c r="A11" s="27" t="s">
        <v>17</v>
      </c>
      <c r="B11" s="19">
        <v>25</v>
      </c>
      <c r="C11" s="19">
        <v>19</v>
      </c>
      <c r="D11" s="13">
        <v>17</v>
      </c>
      <c r="E11" s="14">
        <v>69</v>
      </c>
      <c r="F11" s="19">
        <v>23</v>
      </c>
      <c r="G11" s="19">
        <v>28</v>
      </c>
      <c r="H11" s="13">
        <v>25</v>
      </c>
      <c r="I11" s="14">
        <v>78</v>
      </c>
      <c r="J11" s="19">
        <v>28</v>
      </c>
      <c r="K11" s="19">
        <v>32</v>
      </c>
      <c r="L11" s="13">
        <v>27</v>
      </c>
      <c r="M11" s="14">
        <v>75</v>
      </c>
      <c r="N11" s="19">
        <v>22</v>
      </c>
      <c r="O11" s="19">
        <v>29</v>
      </c>
      <c r="P11" s="13">
        <v>19</v>
      </c>
      <c r="Q11" s="14">
        <v>75</v>
      </c>
      <c r="U11" s="27" t="s">
        <v>23</v>
      </c>
      <c r="V11" s="42">
        <v>4.8903878583473864E-2</v>
      </c>
      <c r="W11" s="42">
        <v>0.19130597714071576</v>
      </c>
      <c r="X11" s="42">
        <v>0.26231965523702455</v>
      </c>
      <c r="Y11" s="42">
        <v>0.49747048903878582</v>
      </c>
    </row>
    <row r="12" spans="1:25">
      <c r="A12" s="27" t="s">
        <v>19</v>
      </c>
      <c r="B12" s="8">
        <v>7</v>
      </c>
      <c r="C12" s="8">
        <v>13</v>
      </c>
      <c r="D12" s="8">
        <v>3</v>
      </c>
      <c r="E12" s="9">
        <v>32</v>
      </c>
      <c r="F12" s="8">
        <v>3</v>
      </c>
      <c r="G12" s="8">
        <v>11</v>
      </c>
      <c r="H12" s="8">
        <v>5</v>
      </c>
      <c r="I12" s="9">
        <v>30</v>
      </c>
      <c r="J12" s="8">
        <v>5</v>
      </c>
      <c r="K12" s="8">
        <v>18</v>
      </c>
      <c r="L12" s="8">
        <v>6</v>
      </c>
      <c r="M12" s="9">
        <v>30</v>
      </c>
      <c r="N12" s="8">
        <v>3</v>
      </c>
      <c r="O12" s="8">
        <v>11</v>
      </c>
      <c r="P12" s="8">
        <v>10</v>
      </c>
      <c r="Q12" s="9">
        <v>45</v>
      </c>
      <c r="U12" s="27" t="s">
        <v>65</v>
      </c>
      <c r="V12" s="42">
        <v>5.2422557585385228E-2</v>
      </c>
      <c r="W12" s="42">
        <v>0.24682287529785546</v>
      </c>
      <c r="X12" s="42">
        <v>0.20532168387609218</v>
      </c>
      <c r="Y12" s="42">
        <v>0.4954328832406672</v>
      </c>
    </row>
    <row r="13" spans="1:25">
      <c r="A13" s="27" t="s">
        <v>23</v>
      </c>
      <c r="B13" s="17">
        <v>63</v>
      </c>
      <c r="C13" s="17">
        <v>301</v>
      </c>
      <c r="D13" s="17">
        <v>395</v>
      </c>
      <c r="E13" s="18">
        <v>774</v>
      </c>
      <c r="F13" s="17">
        <v>81</v>
      </c>
      <c r="G13" s="17">
        <v>348</v>
      </c>
      <c r="H13" s="17">
        <v>437</v>
      </c>
      <c r="I13" s="18">
        <v>880</v>
      </c>
      <c r="J13" s="17">
        <v>90</v>
      </c>
      <c r="K13" s="17">
        <v>353</v>
      </c>
      <c r="L13" s="17">
        <v>485</v>
      </c>
      <c r="M13" s="18">
        <v>878</v>
      </c>
      <c r="N13" s="17">
        <v>90</v>
      </c>
      <c r="O13" s="17">
        <v>320</v>
      </c>
      <c r="P13" s="17">
        <v>478</v>
      </c>
      <c r="Q13" s="18">
        <v>897</v>
      </c>
      <c r="U13" s="34" t="s">
        <v>11</v>
      </c>
      <c r="V13" s="42">
        <v>5.3571428571428568E-2</v>
      </c>
      <c r="W13" s="42">
        <v>0.20535714285714285</v>
      </c>
      <c r="X13" s="42">
        <v>0.24107142857142855</v>
      </c>
      <c r="Y13" s="42">
        <v>0.5</v>
      </c>
    </row>
    <row r="14" spans="1:25">
      <c r="A14" s="27" t="s">
        <v>25</v>
      </c>
      <c r="B14" s="13">
        <v>24</v>
      </c>
      <c r="C14" s="13">
        <v>24</v>
      </c>
      <c r="D14" s="13">
        <v>32</v>
      </c>
      <c r="E14" s="14">
        <v>145</v>
      </c>
      <c r="F14" s="13">
        <v>18</v>
      </c>
      <c r="G14" s="13">
        <v>27</v>
      </c>
      <c r="H14" s="13">
        <v>22</v>
      </c>
      <c r="I14" s="14">
        <v>129</v>
      </c>
      <c r="J14" s="13">
        <v>20</v>
      </c>
      <c r="K14" s="13">
        <v>23</v>
      </c>
      <c r="L14" s="13">
        <v>21</v>
      </c>
      <c r="M14" s="14">
        <v>121</v>
      </c>
      <c r="N14" s="13">
        <v>18</v>
      </c>
      <c r="O14" s="13">
        <v>22</v>
      </c>
      <c r="P14" s="13">
        <v>21</v>
      </c>
      <c r="Q14" s="14">
        <v>118</v>
      </c>
      <c r="U14" s="35" t="s">
        <v>35</v>
      </c>
      <c r="V14" s="42">
        <v>5.6338028169014079E-2</v>
      </c>
      <c r="W14" s="42">
        <v>0.23742454728370221</v>
      </c>
      <c r="X14" s="42">
        <v>0.13078470824949698</v>
      </c>
      <c r="Y14" s="42">
        <v>0.5754527162977866</v>
      </c>
    </row>
    <row r="15" spans="1:25">
      <c r="A15" s="27" t="s">
        <v>27</v>
      </c>
      <c r="B15" s="11">
        <v>227</v>
      </c>
      <c r="C15" s="11">
        <v>401</v>
      </c>
      <c r="D15" s="11">
        <v>668</v>
      </c>
      <c r="E15" s="12">
        <v>1635</v>
      </c>
      <c r="F15" s="11">
        <v>245</v>
      </c>
      <c r="G15" s="11">
        <v>482</v>
      </c>
      <c r="H15" s="11">
        <v>718</v>
      </c>
      <c r="I15" s="12">
        <v>1815</v>
      </c>
      <c r="J15" s="11">
        <v>221</v>
      </c>
      <c r="K15" s="11">
        <v>439</v>
      </c>
      <c r="L15" s="11">
        <v>706</v>
      </c>
      <c r="M15" s="12">
        <v>1801</v>
      </c>
      <c r="N15" s="11">
        <v>224</v>
      </c>
      <c r="O15" s="11">
        <v>456</v>
      </c>
      <c r="P15" s="11">
        <v>720</v>
      </c>
      <c r="Q15" s="12">
        <v>1793</v>
      </c>
      <c r="U15" s="27" t="s">
        <v>49</v>
      </c>
      <c r="V15" s="42">
        <v>5.7507987220447289E-2</v>
      </c>
      <c r="W15" s="42">
        <v>7.9872204472843461E-2</v>
      </c>
      <c r="X15" s="42">
        <v>0.207667731629393</v>
      </c>
      <c r="Y15" s="42">
        <v>0.65495207667731625</v>
      </c>
    </row>
    <row r="16" spans="1:25">
      <c r="A16" s="27" t="s">
        <v>21</v>
      </c>
      <c r="B16" s="13">
        <v>14</v>
      </c>
      <c r="C16" s="13">
        <v>95</v>
      </c>
      <c r="D16" s="13">
        <v>235</v>
      </c>
      <c r="E16" s="14">
        <v>280</v>
      </c>
      <c r="F16" s="13">
        <v>13</v>
      </c>
      <c r="G16" s="13">
        <v>112</v>
      </c>
      <c r="H16" s="13">
        <v>211</v>
      </c>
      <c r="I16" s="14">
        <v>318</v>
      </c>
      <c r="J16" s="13">
        <v>10</v>
      </c>
      <c r="K16" s="13">
        <v>102</v>
      </c>
      <c r="L16" s="13">
        <v>247</v>
      </c>
      <c r="M16" s="14">
        <v>287</v>
      </c>
      <c r="N16" s="13" t="s">
        <v>76</v>
      </c>
      <c r="O16" s="13" t="s">
        <v>77</v>
      </c>
      <c r="P16" s="13" t="s">
        <v>78</v>
      </c>
      <c r="Q16" s="14" t="s">
        <v>79</v>
      </c>
      <c r="U16" s="27" t="s">
        <v>19</v>
      </c>
      <c r="V16" s="42">
        <v>6.2146892655367228E-2</v>
      </c>
      <c r="W16" s="42">
        <v>0.22598870056497175</v>
      </c>
      <c r="X16" s="42">
        <v>0.11864406779661017</v>
      </c>
      <c r="Y16" s="42">
        <v>0.59322033898305082</v>
      </c>
    </row>
    <row r="17" spans="1:25">
      <c r="A17" s="27" t="s">
        <v>31</v>
      </c>
      <c r="B17" s="15">
        <v>28</v>
      </c>
      <c r="C17" s="15">
        <v>37</v>
      </c>
      <c r="D17" s="15">
        <v>64</v>
      </c>
      <c r="E17" s="16">
        <v>163</v>
      </c>
      <c r="F17" s="15">
        <v>9</v>
      </c>
      <c r="G17" s="15">
        <v>43</v>
      </c>
      <c r="H17" s="15">
        <v>56</v>
      </c>
      <c r="I17" s="16">
        <v>167</v>
      </c>
      <c r="J17" s="15">
        <v>18</v>
      </c>
      <c r="K17" s="15">
        <v>45</v>
      </c>
      <c r="L17" s="15">
        <v>76</v>
      </c>
      <c r="M17" s="16">
        <v>135</v>
      </c>
      <c r="N17" s="15">
        <v>11</v>
      </c>
      <c r="O17" s="15">
        <v>40</v>
      </c>
      <c r="P17" s="15">
        <v>71</v>
      </c>
      <c r="Q17" s="16">
        <v>117</v>
      </c>
      <c r="U17" s="27" t="s">
        <v>39</v>
      </c>
      <c r="V17" s="42">
        <v>6.4516129032258063E-2</v>
      </c>
      <c r="W17" s="42">
        <v>0.24813895781637724</v>
      </c>
      <c r="X17" s="42">
        <v>0.12903225806451613</v>
      </c>
      <c r="Y17" s="42">
        <v>0.55831265508684869</v>
      </c>
    </row>
    <row r="18" spans="1:25">
      <c r="A18" s="27" t="s">
        <v>33</v>
      </c>
      <c r="B18" s="8">
        <v>53</v>
      </c>
      <c r="C18" s="8">
        <v>97</v>
      </c>
      <c r="D18" s="8">
        <v>67</v>
      </c>
      <c r="E18" s="9">
        <v>327</v>
      </c>
      <c r="F18" s="8">
        <v>42</v>
      </c>
      <c r="G18" s="8">
        <v>126</v>
      </c>
      <c r="H18" s="8">
        <v>57</v>
      </c>
      <c r="I18" s="9">
        <v>312</v>
      </c>
      <c r="J18" s="8">
        <v>43</v>
      </c>
      <c r="K18" s="8">
        <v>103</v>
      </c>
      <c r="L18" s="8">
        <v>51</v>
      </c>
      <c r="M18" s="9">
        <v>275</v>
      </c>
      <c r="N18" s="8">
        <v>47</v>
      </c>
      <c r="O18" s="8">
        <v>90</v>
      </c>
      <c r="P18" s="8">
        <v>60</v>
      </c>
      <c r="Q18" s="9">
        <v>300</v>
      </c>
      <c r="U18" s="27" t="s">
        <v>37</v>
      </c>
      <c r="V18" s="42">
        <v>6.5236237537928038E-2</v>
      </c>
      <c r="W18" s="42">
        <v>0.15604681404421328</v>
      </c>
      <c r="X18" s="42">
        <v>0.27568270481144341</v>
      </c>
      <c r="Y18" s="42">
        <v>0.50303424360641524</v>
      </c>
    </row>
    <row r="19" spans="1:25">
      <c r="A19" s="35" t="s">
        <v>35</v>
      </c>
      <c r="B19" s="20">
        <v>7</v>
      </c>
      <c r="C19" s="20">
        <v>19</v>
      </c>
      <c r="D19" s="20">
        <v>22</v>
      </c>
      <c r="E19" s="21">
        <v>84</v>
      </c>
      <c r="F19" s="20">
        <v>7</v>
      </c>
      <c r="G19" s="20">
        <v>42</v>
      </c>
      <c r="H19" s="20">
        <v>23</v>
      </c>
      <c r="I19" s="21">
        <v>80</v>
      </c>
      <c r="J19" s="20">
        <v>9</v>
      </c>
      <c r="K19" s="20">
        <v>43</v>
      </c>
      <c r="L19" s="20">
        <v>25</v>
      </c>
      <c r="M19" s="21">
        <v>99</v>
      </c>
      <c r="N19" s="20">
        <v>12</v>
      </c>
      <c r="O19" s="20">
        <v>33</v>
      </c>
      <c r="P19" s="20">
        <v>17</v>
      </c>
      <c r="Q19" s="21">
        <v>107</v>
      </c>
      <c r="U19" s="27" t="s">
        <v>27</v>
      </c>
      <c r="V19" s="42">
        <v>7.172557172557173E-2</v>
      </c>
      <c r="W19" s="42">
        <v>0.14313929313929313</v>
      </c>
      <c r="X19" s="42">
        <v>0.22286902286902288</v>
      </c>
      <c r="Y19" s="42">
        <v>0.56226611226611234</v>
      </c>
    </row>
    <row r="20" spans="1:25">
      <c r="A20" s="27" t="s">
        <v>37</v>
      </c>
      <c r="B20" s="22">
        <v>220</v>
      </c>
      <c r="C20" s="22">
        <v>471</v>
      </c>
      <c r="D20" s="22">
        <v>762</v>
      </c>
      <c r="E20" s="23">
        <v>1422</v>
      </c>
      <c r="F20" s="22">
        <v>205</v>
      </c>
      <c r="G20" s="22">
        <v>485</v>
      </c>
      <c r="H20" s="22">
        <v>851</v>
      </c>
      <c r="I20" s="23">
        <v>1618</v>
      </c>
      <c r="J20" s="22">
        <v>212</v>
      </c>
      <c r="K20" s="22">
        <v>485</v>
      </c>
      <c r="L20" s="22">
        <v>802</v>
      </c>
      <c r="M20" s="23">
        <v>1540</v>
      </c>
      <c r="N20" s="22">
        <v>185</v>
      </c>
      <c r="O20" s="22">
        <v>470</v>
      </c>
      <c r="P20" s="22">
        <v>891</v>
      </c>
      <c r="Q20" s="23">
        <v>1484</v>
      </c>
      <c r="U20" s="27" t="s">
        <v>63</v>
      </c>
      <c r="V20" s="42">
        <v>7.3885350318471321E-2</v>
      </c>
      <c r="W20" s="42">
        <v>0.26242038216560509</v>
      </c>
      <c r="X20" s="42">
        <v>0.23694267515923564</v>
      </c>
      <c r="Y20" s="42">
        <v>0.42675159235668786</v>
      </c>
    </row>
    <row r="21" spans="1:25">
      <c r="A21" s="27" t="s">
        <v>41</v>
      </c>
      <c r="B21" s="13">
        <v>0</v>
      </c>
      <c r="C21" s="13">
        <v>5</v>
      </c>
      <c r="D21" s="13">
        <v>3</v>
      </c>
      <c r="E21" s="14">
        <v>16</v>
      </c>
      <c r="F21" s="13">
        <v>1</v>
      </c>
      <c r="G21" s="13">
        <v>3</v>
      </c>
      <c r="H21" s="13">
        <v>8</v>
      </c>
      <c r="I21" s="14">
        <v>24</v>
      </c>
      <c r="J21" s="13">
        <v>2</v>
      </c>
      <c r="K21" s="13">
        <v>4</v>
      </c>
      <c r="L21" s="13">
        <v>5</v>
      </c>
      <c r="M21" s="14">
        <v>15</v>
      </c>
      <c r="N21" s="13">
        <v>0</v>
      </c>
      <c r="O21" s="13">
        <v>3</v>
      </c>
      <c r="P21" s="13">
        <v>12</v>
      </c>
      <c r="Q21" s="14">
        <v>5</v>
      </c>
      <c r="U21" s="27" t="s">
        <v>57</v>
      </c>
      <c r="V21" s="42">
        <v>7.8980891719745219E-2</v>
      </c>
      <c r="W21" s="42">
        <v>0.23566878980891717</v>
      </c>
      <c r="X21" s="42">
        <v>0.110828025477707</v>
      </c>
      <c r="Y21" s="42">
        <v>0.57452229299363056</v>
      </c>
    </row>
    <row r="22" spans="1:25">
      <c r="A22" s="27" t="s">
        <v>43</v>
      </c>
      <c r="B22" s="24">
        <v>13</v>
      </c>
      <c r="C22" s="24">
        <v>46</v>
      </c>
      <c r="D22" s="24">
        <v>18</v>
      </c>
      <c r="E22" s="25">
        <v>74</v>
      </c>
      <c r="F22" s="24">
        <v>12</v>
      </c>
      <c r="G22" s="24">
        <v>30</v>
      </c>
      <c r="H22" s="24">
        <v>12</v>
      </c>
      <c r="I22" s="25">
        <v>61</v>
      </c>
      <c r="J22" s="24">
        <v>14</v>
      </c>
      <c r="K22" s="24">
        <v>31</v>
      </c>
      <c r="L22" s="24">
        <v>17</v>
      </c>
      <c r="M22" s="25">
        <v>76</v>
      </c>
      <c r="N22" s="24">
        <v>6</v>
      </c>
      <c r="O22" s="24">
        <v>34</v>
      </c>
      <c r="P22" s="24">
        <v>16</v>
      </c>
      <c r="Q22" s="25">
        <v>56</v>
      </c>
      <c r="U22" s="27" t="s">
        <v>51</v>
      </c>
      <c r="V22" s="42">
        <v>8.6719437115215486E-2</v>
      </c>
      <c r="W22" s="42">
        <v>0.23676341248900618</v>
      </c>
      <c r="X22" s="42">
        <v>0.12612137203166227</v>
      </c>
      <c r="Y22" s="42">
        <v>0.55039577836411613</v>
      </c>
    </row>
    <row r="23" spans="1:25">
      <c r="A23" s="27" t="s">
        <v>39</v>
      </c>
      <c r="B23" s="13">
        <v>11</v>
      </c>
      <c r="C23" s="13">
        <v>28</v>
      </c>
      <c r="D23" s="13">
        <v>11</v>
      </c>
      <c r="E23" s="14">
        <v>98</v>
      </c>
      <c r="F23" s="13">
        <v>5</v>
      </c>
      <c r="G23" s="13">
        <v>31</v>
      </c>
      <c r="H23" s="13">
        <v>14</v>
      </c>
      <c r="I23" s="14">
        <v>70</v>
      </c>
      <c r="J23" s="13">
        <v>11</v>
      </c>
      <c r="K23" s="13">
        <v>34</v>
      </c>
      <c r="L23" s="13">
        <v>20</v>
      </c>
      <c r="M23" s="14">
        <v>94</v>
      </c>
      <c r="N23" s="13">
        <v>10</v>
      </c>
      <c r="O23" s="13">
        <v>35</v>
      </c>
      <c r="P23" s="13">
        <v>18</v>
      </c>
      <c r="Q23" s="14">
        <v>61</v>
      </c>
      <c r="U23" s="27" t="s">
        <v>33</v>
      </c>
      <c r="V23" s="42">
        <v>8.7649402390438252E-2</v>
      </c>
      <c r="W23" s="42">
        <v>0.21181938911022574</v>
      </c>
      <c r="X23" s="42">
        <v>0.11155378486055777</v>
      </c>
      <c r="Y23" s="42">
        <v>0.58897742363877825</v>
      </c>
    </row>
    <row r="24" spans="1:25">
      <c r="A24" s="27" t="s">
        <v>45</v>
      </c>
      <c r="B24" s="19">
        <v>0</v>
      </c>
      <c r="C24" s="19">
        <v>4</v>
      </c>
      <c r="D24" s="19">
        <v>2</v>
      </c>
      <c r="E24" s="26">
        <v>3</v>
      </c>
      <c r="F24" s="19">
        <v>0</v>
      </c>
      <c r="G24" s="19">
        <v>15</v>
      </c>
      <c r="H24" s="19">
        <v>8</v>
      </c>
      <c r="I24" s="26">
        <v>5</v>
      </c>
      <c r="J24" s="19">
        <v>0</v>
      </c>
      <c r="K24" s="19">
        <v>7</v>
      </c>
      <c r="L24" s="19">
        <v>5</v>
      </c>
      <c r="M24" s="26">
        <v>4</v>
      </c>
      <c r="N24" s="19" t="s">
        <v>80</v>
      </c>
      <c r="O24" s="19" t="s">
        <v>81</v>
      </c>
      <c r="P24" s="19" t="s">
        <v>82</v>
      </c>
      <c r="Q24" s="26" t="s">
        <v>83</v>
      </c>
      <c r="U24" s="27" t="s">
        <v>43</v>
      </c>
      <c r="V24" s="42">
        <v>8.7671232876712329E-2</v>
      </c>
      <c r="W24" s="42">
        <v>0.26027397260273977</v>
      </c>
      <c r="X24" s="42">
        <v>0.12328767123287672</v>
      </c>
      <c r="Y24" s="42">
        <v>0.52876712328767128</v>
      </c>
    </row>
    <row r="25" spans="1:25">
      <c r="A25" s="27" t="s">
        <v>47</v>
      </c>
      <c r="B25" s="13">
        <v>207</v>
      </c>
      <c r="C25" s="13">
        <v>43</v>
      </c>
      <c r="D25" s="13">
        <v>102</v>
      </c>
      <c r="E25" s="14">
        <v>230</v>
      </c>
      <c r="F25" s="13">
        <v>290</v>
      </c>
      <c r="G25" s="13">
        <v>58</v>
      </c>
      <c r="H25" s="13">
        <v>99</v>
      </c>
      <c r="I25" s="14">
        <v>298</v>
      </c>
      <c r="J25" s="13">
        <v>270</v>
      </c>
      <c r="K25" s="13">
        <v>71</v>
      </c>
      <c r="L25" s="13">
        <v>78</v>
      </c>
      <c r="M25" s="14">
        <v>265</v>
      </c>
      <c r="N25" s="13">
        <v>246</v>
      </c>
      <c r="O25" s="13">
        <v>59</v>
      </c>
      <c r="P25" s="13">
        <v>86</v>
      </c>
      <c r="Q25" s="14">
        <v>284</v>
      </c>
      <c r="U25" s="27" t="s">
        <v>55</v>
      </c>
      <c r="V25" s="42">
        <v>9.4613677627597328E-2</v>
      </c>
      <c r="W25" s="42">
        <v>0.31974984869880974</v>
      </c>
      <c r="X25" s="42">
        <v>5.3661488803711924E-2</v>
      </c>
      <c r="Y25" s="42">
        <v>0.53197498486988093</v>
      </c>
    </row>
    <row r="26" spans="1:25">
      <c r="A26" s="27" t="s">
        <v>51</v>
      </c>
      <c r="B26" s="20">
        <v>185</v>
      </c>
      <c r="C26" s="20">
        <v>527</v>
      </c>
      <c r="D26" s="20">
        <v>269</v>
      </c>
      <c r="E26" s="21">
        <v>1264</v>
      </c>
      <c r="F26" s="20">
        <v>170</v>
      </c>
      <c r="G26" s="20">
        <v>460</v>
      </c>
      <c r="H26" s="20">
        <v>211</v>
      </c>
      <c r="I26" s="21">
        <v>1055</v>
      </c>
      <c r="J26" s="20">
        <v>154</v>
      </c>
      <c r="K26" s="20">
        <v>458</v>
      </c>
      <c r="L26" s="20">
        <v>238</v>
      </c>
      <c r="M26" s="21">
        <v>1043</v>
      </c>
      <c r="N26" s="20">
        <v>169</v>
      </c>
      <c r="O26" s="20">
        <v>428</v>
      </c>
      <c r="P26" s="20">
        <v>268</v>
      </c>
      <c r="Q26" s="21">
        <v>1031</v>
      </c>
      <c r="U26" s="27" t="s">
        <v>25</v>
      </c>
      <c r="V26" s="42">
        <v>9.9999999999999992E-2</v>
      </c>
      <c r="W26" s="42">
        <v>0.12857142857142856</v>
      </c>
      <c r="X26" s="42">
        <v>0.11428571428571427</v>
      </c>
      <c r="Y26" s="42">
        <v>0.65714285714285714</v>
      </c>
    </row>
    <row r="27" spans="1:25">
      <c r="A27" s="27" t="s">
        <v>53</v>
      </c>
      <c r="B27" s="13">
        <v>34</v>
      </c>
      <c r="C27" s="13">
        <v>100</v>
      </c>
      <c r="D27" s="13">
        <v>142</v>
      </c>
      <c r="E27" s="14">
        <v>285</v>
      </c>
      <c r="F27" s="13">
        <v>31</v>
      </c>
      <c r="G27" s="13">
        <v>107</v>
      </c>
      <c r="H27" s="13">
        <v>175</v>
      </c>
      <c r="I27" s="14">
        <v>305</v>
      </c>
      <c r="J27" s="13">
        <v>33</v>
      </c>
      <c r="K27" s="13">
        <v>109</v>
      </c>
      <c r="L27" s="13">
        <v>194</v>
      </c>
      <c r="M27" s="14">
        <v>306</v>
      </c>
      <c r="N27" s="13">
        <v>25</v>
      </c>
      <c r="O27" s="13">
        <v>111</v>
      </c>
      <c r="P27" s="13">
        <v>218</v>
      </c>
      <c r="Q27" s="14">
        <v>264</v>
      </c>
      <c r="U27" s="36" t="s">
        <v>3</v>
      </c>
      <c r="V27" s="42">
        <v>0.10601976639712489</v>
      </c>
      <c r="W27" s="42">
        <v>0.13566936208445643</v>
      </c>
      <c r="X27" s="42">
        <v>0.2192273135669362</v>
      </c>
      <c r="Y27" s="42">
        <v>0.53908355795148244</v>
      </c>
    </row>
    <row r="28" spans="1:25">
      <c r="A28" s="27" t="s">
        <v>55</v>
      </c>
      <c r="B28" s="28">
        <v>149</v>
      </c>
      <c r="C28" s="28">
        <v>583</v>
      </c>
      <c r="D28" s="28">
        <v>86</v>
      </c>
      <c r="E28" s="29">
        <v>961</v>
      </c>
      <c r="F28" s="28">
        <v>160</v>
      </c>
      <c r="G28" s="28">
        <v>530</v>
      </c>
      <c r="H28" s="28">
        <v>85</v>
      </c>
      <c r="I28" s="29">
        <v>858</v>
      </c>
      <c r="J28" s="28">
        <v>160</v>
      </c>
      <c r="K28" s="28">
        <v>472</v>
      </c>
      <c r="L28" s="28">
        <v>95</v>
      </c>
      <c r="M28" s="29">
        <v>818</v>
      </c>
      <c r="N28" s="28" t="s">
        <v>85</v>
      </c>
      <c r="O28" s="28" t="s">
        <v>86</v>
      </c>
      <c r="P28" s="28" t="s">
        <v>87</v>
      </c>
      <c r="Q28" s="29" t="s">
        <v>88</v>
      </c>
      <c r="U28" s="27" t="s">
        <v>61</v>
      </c>
      <c r="V28" s="42">
        <v>0.10775862068965519</v>
      </c>
      <c r="W28" s="42">
        <v>0.13793103448275862</v>
      </c>
      <c r="X28" s="42">
        <v>0.16379310344827586</v>
      </c>
      <c r="Y28" s="42">
        <v>0.59051724137931039</v>
      </c>
    </row>
    <row r="29" spans="1:25">
      <c r="A29" s="27" t="s">
        <v>59</v>
      </c>
      <c r="B29" s="30">
        <v>24</v>
      </c>
      <c r="C29" s="30">
        <v>27</v>
      </c>
      <c r="D29" s="30">
        <v>30</v>
      </c>
      <c r="E29" s="31">
        <v>129</v>
      </c>
      <c r="F29" s="30">
        <v>26</v>
      </c>
      <c r="G29" s="30">
        <v>27</v>
      </c>
      <c r="H29" s="30">
        <v>41</v>
      </c>
      <c r="I29" s="31">
        <v>133</v>
      </c>
      <c r="J29" s="30">
        <v>30</v>
      </c>
      <c r="K29" s="30">
        <v>28</v>
      </c>
      <c r="L29" s="30">
        <v>31</v>
      </c>
      <c r="M29" s="31">
        <v>140</v>
      </c>
      <c r="N29" s="30">
        <v>27</v>
      </c>
      <c r="O29" s="30">
        <v>30</v>
      </c>
      <c r="P29" s="30">
        <v>36</v>
      </c>
      <c r="Q29" s="31">
        <v>120</v>
      </c>
      <c r="U29" s="27" t="s">
        <v>13</v>
      </c>
      <c r="V29" s="42">
        <v>0.10862409479921001</v>
      </c>
      <c r="W29" s="42">
        <v>0.16655694535878868</v>
      </c>
      <c r="X29" s="42">
        <v>0.15865701119157341</v>
      </c>
      <c r="Y29" s="42">
        <v>0.56616194865042802</v>
      </c>
    </row>
    <row r="30" spans="1:25">
      <c r="A30" s="27" t="s">
        <v>61</v>
      </c>
      <c r="B30" s="22">
        <v>10</v>
      </c>
      <c r="C30" s="22">
        <v>15</v>
      </c>
      <c r="D30" s="22">
        <v>33</v>
      </c>
      <c r="E30" s="23">
        <v>56</v>
      </c>
      <c r="F30" s="22">
        <v>12</v>
      </c>
      <c r="G30" s="22">
        <v>14</v>
      </c>
      <c r="H30" s="22">
        <v>14</v>
      </c>
      <c r="I30" s="23">
        <v>43</v>
      </c>
      <c r="J30" s="22">
        <v>8</v>
      </c>
      <c r="K30" s="22">
        <v>12</v>
      </c>
      <c r="L30" s="22">
        <v>11</v>
      </c>
      <c r="M30" s="23">
        <v>50</v>
      </c>
      <c r="N30" s="22">
        <v>5</v>
      </c>
      <c r="O30" s="22">
        <v>6</v>
      </c>
      <c r="P30" s="22">
        <v>13</v>
      </c>
      <c r="Q30" s="23">
        <v>44</v>
      </c>
      <c r="U30" s="27" t="s">
        <v>59</v>
      </c>
      <c r="V30" s="42">
        <v>0.12406576980568013</v>
      </c>
      <c r="W30" s="42">
        <v>0.12705530642750373</v>
      </c>
      <c r="X30" s="42">
        <v>0.16143497757847533</v>
      </c>
      <c r="Y30" s="42">
        <v>0.58744394618834084</v>
      </c>
    </row>
    <row r="31" spans="1:25">
      <c r="A31" s="27" t="s">
        <v>63</v>
      </c>
      <c r="B31" s="11">
        <v>15</v>
      </c>
      <c r="C31" s="11">
        <v>55</v>
      </c>
      <c r="D31" s="11">
        <v>31</v>
      </c>
      <c r="E31" s="12">
        <v>139</v>
      </c>
      <c r="F31" s="11">
        <v>22</v>
      </c>
      <c r="G31" s="11">
        <v>64</v>
      </c>
      <c r="H31" s="11">
        <v>27</v>
      </c>
      <c r="I31" s="12">
        <v>143</v>
      </c>
      <c r="J31" s="11">
        <v>14</v>
      </c>
      <c r="K31" s="11">
        <v>75</v>
      </c>
      <c r="L31" s="11">
        <v>28</v>
      </c>
      <c r="M31" s="12">
        <v>150</v>
      </c>
      <c r="N31" s="11">
        <v>22</v>
      </c>
      <c r="O31" s="11">
        <v>67</v>
      </c>
      <c r="P31" s="11">
        <v>131</v>
      </c>
      <c r="Q31" s="12">
        <v>42</v>
      </c>
      <c r="U31" s="27" t="s">
        <v>17</v>
      </c>
      <c r="V31" s="42">
        <v>0.15835140997830799</v>
      </c>
      <c r="W31" s="42">
        <v>0.19305856832971799</v>
      </c>
      <c r="X31" s="42">
        <v>0.15401301518438176</v>
      </c>
      <c r="Y31" s="42">
        <v>0.49457700650759212</v>
      </c>
    </row>
    <row r="32" spans="1:25">
      <c r="A32" s="27" t="s">
        <v>65</v>
      </c>
      <c r="B32" s="37">
        <v>111</v>
      </c>
      <c r="C32" s="37">
        <v>369</v>
      </c>
      <c r="D32" s="37">
        <v>324</v>
      </c>
      <c r="E32" s="38">
        <v>775</v>
      </c>
      <c r="F32" s="37">
        <v>92</v>
      </c>
      <c r="G32" s="37">
        <v>401</v>
      </c>
      <c r="H32" s="37">
        <v>359</v>
      </c>
      <c r="I32" s="38">
        <v>883</v>
      </c>
      <c r="J32" s="37">
        <v>89</v>
      </c>
      <c r="K32" s="37">
        <v>425</v>
      </c>
      <c r="L32" s="37">
        <v>328</v>
      </c>
      <c r="M32" s="38">
        <v>816</v>
      </c>
      <c r="N32" s="37">
        <v>83</v>
      </c>
      <c r="O32" s="37">
        <v>417</v>
      </c>
      <c r="P32" s="37">
        <v>347</v>
      </c>
      <c r="Q32" s="38">
        <v>796</v>
      </c>
      <c r="U32" s="27" t="s">
        <v>15</v>
      </c>
      <c r="V32" s="42">
        <v>0.1625580564487317</v>
      </c>
      <c r="W32" s="42">
        <v>0.14517089436703584</v>
      </c>
      <c r="X32" s="42">
        <v>0.19685602000714542</v>
      </c>
      <c r="Y32" s="42">
        <v>0.49541502917708707</v>
      </c>
    </row>
    <row r="33" spans="1:25">
      <c r="A33" s="27" t="s">
        <v>9</v>
      </c>
      <c r="B33" s="8">
        <v>37</v>
      </c>
      <c r="C33" s="8">
        <v>37</v>
      </c>
      <c r="D33" s="8">
        <v>52</v>
      </c>
      <c r="E33" s="9">
        <v>74</v>
      </c>
      <c r="F33" s="8">
        <v>42</v>
      </c>
      <c r="G33" s="8">
        <v>40</v>
      </c>
      <c r="H33" s="8">
        <v>52</v>
      </c>
      <c r="I33" s="9">
        <v>107</v>
      </c>
      <c r="J33" s="8">
        <v>38</v>
      </c>
      <c r="K33" s="8">
        <v>46</v>
      </c>
      <c r="L33" s="8">
        <v>60</v>
      </c>
      <c r="M33" s="9">
        <v>92</v>
      </c>
      <c r="N33" s="8">
        <v>44</v>
      </c>
      <c r="O33" s="8">
        <v>51</v>
      </c>
      <c r="P33" s="8">
        <v>51</v>
      </c>
      <c r="Q33" s="9">
        <v>104</v>
      </c>
      <c r="U33" s="27" t="s">
        <v>9</v>
      </c>
      <c r="V33" s="42">
        <v>0.17056396148555708</v>
      </c>
      <c r="W33" s="42">
        <v>0.18844566712517191</v>
      </c>
      <c r="X33" s="42">
        <v>0.22420907840440166</v>
      </c>
      <c r="Y33" s="42">
        <v>0.41678129298486932</v>
      </c>
    </row>
    <row r="34" spans="1:25">
      <c r="A34" s="27" t="s">
        <v>49</v>
      </c>
      <c r="B34" s="32">
        <v>3</v>
      </c>
      <c r="C34" s="32">
        <v>9</v>
      </c>
      <c r="D34" s="32">
        <v>16</v>
      </c>
      <c r="E34" s="33">
        <v>52</v>
      </c>
      <c r="F34" s="32">
        <v>6</v>
      </c>
      <c r="G34" s="32">
        <v>13</v>
      </c>
      <c r="H34" s="32">
        <v>21</v>
      </c>
      <c r="I34" s="33">
        <v>76</v>
      </c>
      <c r="J34" s="32">
        <v>6</v>
      </c>
      <c r="K34" s="32">
        <v>6</v>
      </c>
      <c r="L34" s="32">
        <v>23</v>
      </c>
      <c r="M34" s="33">
        <v>75</v>
      </c>
      <c r="N34" s="32">
        <v>6</v>
      </c>
      <c r="O34" s="32">
        <v>6</v>
      </c>
      <c r="P34" s="32">
        <v>21</v>
      </c>
      <c r="Q34" s="33">
        <v>54</v>
      </c>
      <c r="U34" s="27" t="s">
        <v>5</v>
      </c>
      <c r="V34" s="42">
        <v>0.19783197831978319</v>
      </c>
      <c r="W34" s="42">
        <v>0.15582655826558267</v>
      </c>
      <c r="X34" s="42">
        <v>0.14701897018970189</v>
      </c>
      <c r="Y34" s="42">
        <v>0.49932249322493222</v>
      </c>
    </row>
    <row r="35" spans="1:25">
      <c r="A35" s="27" t="s">
        <v>57</v>
      </c>
      <c r="B35" s="24">
        <v>48</v>
      </c>
      <c r="C35" s="24">
        <v>148</v>
      </c>
      <c r="D35" s="24">
        <v>46</v>
      </c>
      <c r="E35" s="25">
        <v>279</v>
      </c>
      <c r="F35" s="24">
        <v>37</v>
      </c>
      <c r="G35" s="24">
        <v>125</v>
      </c>
      <c r="H35" s="24">
        <v>63</v>
      </c>
      <c r="I35" s="25">
        <v>328</v>
      </c>
      <c r="J35" s="24">
        <v>46</v>
      </c>
      <c r="K35" s="24">
        <v>134</v>
      </c>
      <c r="L35" s="24">
        <v>42</v>
      </c>
      <c r="M35" s="25">
        <v>281</v>
      </c>
      <c r="N35" s="24">
        <v>41</v>
      </c>
      <c r="O35" s="24">
        <v>111</v>
      </c>
      <c r="P35" s="24">
        <v>69</v>
      </c>
      <c r="Q35" s="25">
        <v>293</v>
      </c>
      <c r="U35" s="27" t="s">
        <v>47</v>
      </c>
      <c r="V35" s="42">
        <v>0.38307984790874527</v>
      </c>
      <c r="W35" s="42">
        <v>8.9353612167300367E-2</v>
      </c>
      <c r="X35" s="42">
        <v>0.125</v>
      </c>
      <c r="Y35" s="42">
        <v>0.4025665399239543</v>
      </c>
    </row>
    <row r="37" spans="1:25">
      <c r="A37" s="27" t="s">
        <v>71</v>
      </c>
      <c r="B37" s="39">
        <f t="shared" ref="B37:M37" si="0">SUM(B5:B31)</f>
        <v>1903</v>
      </c>
      <c r="C37" s="39">
        <f t="shared" si="0"/>
        <v>3570</v>
      </c>
      <c r="D37" s="39">
        <f t="shared" si="0"/>
        <v>3839</v>
      </c>
      <c r="E37" s="40">
        <f t="shared" si="0"/>
        <v>10651</v>
      </c>
      <c r="F37" s="39">
        <f t="shared" si="0"/>
        <v>2077</v>
      </c>
      <c r="G37" s="39">
        <f t="shared" si="0"/>
        <v>3735</v>
      </c>
      <c r="H37" s="39">
        <f t="shared" si="0"/>
        <v>3920</v>
      </c>
      <c r="I37" s="40">
        <f t="shared" si="0"/>
        <v>10987</v>
      </c>
      <c r="J37" s="39">
        <f t="shared" si="0"/>
        <v>2018</v>
      </c>
      <c r="K37" s="39">
        <f t="shared" si="0"/>
        <v>3703</v>
      </c>
      <c r="L37" s="39">
        <f t="shared" si="0"/>
        <v>4011</v>
      </c>
      <c r="M37" s="40">
        <f t="shared" si="0"/>
        <v>10724</v>
      </c>
      <c r="N37" s="39">
        <v>1926</v>
      </c>
      <c r="O37" s="39">
        <v>3611</v>
      </c>
      <c r="P37" s="39">
        <v>4266</v>
      </c>
      <c r="Q37" s="40">
        <v>10384</v>
      </c>
      <c r="U37" s="27" t="s">
        <v>71</v>
      </c>
      <c r="V37" s="41">
        <v>9.8118250363964279E-2</v>
      </c>
      <c r="W37" s="41">
        <v>0.18006453575541601</v>
      </c>
      <c r="X37" s="41">
        <v>0.19876795376023987</v>
      </c>
      <c r="Y37" s="41">
        <v>0.52404506583412513</v>
      </c>
    </row>
    <row r="38" spans="1:25">
      <c r="A38" t="s">
        <v>72</v>
      </c>
    </row>
    <row r="39" spans="1:25" ht="16.5">
      <c r="A39" t="s">
        <v>75</v>
      </c>
    </row>
    <row r="40" spans="1:25">
      <c r="A40" t="s">
        <v>84</v>
      </c>
    </row>
  </sheetData>
  <mergeCells count="5">
    <mergeCell ref="J3:M3"/>
    <mergeCell ref="N3:Q3"/>
    <mergeCell ref="B3:E3"/>
    <mergeCell ref="F3:I3"/>
    <mergeCell ref="V1:Y3"/>
  </mergeCells>
  <conditionalFormatting sqref="B5:Q35">
    <cfRule type="expression" dxfId="55" priority="6">
      <formula>ROW()=EVEN(ROW())</formula>
    </cfRule>
  </conditionalFormatting>
  <conditionalFormatting sqref="B37:Q37">
    <cfRule type="expression" dxfId="54" priority="5">
      <formula>ROW()=ODD(ROW())</formula>
    </cfRule>
  </conditionalFormatting>
  <conditionalFormatting sqref="V5:Y35">
    <cfRule type="expression" dxfId="1" priority="1">
      <formula>ROW()=EVEN(ROW())</formula>
    </cfRule>
  </conditionalFormatting>
  <conditionalFormatting sqref="V37:Y37">
    <cfRule type="expression" dxfId="0" priority="2">
      <formula>ROW()=ODD(ROW())</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4BD6E-C716-4E07-97EA-5611D293C53D}">
  <dimension ref="A1:Y42"/>
  <sheetViews>
    <sheetView topLeftCell="A5" workbookViewId="0">
      <selection activeCell="A2" sqref="A2"/>
    </sheetView>
  </sheetViews>
  <sheetFormatPr defaultRowHeight="14.5"/>
  <sheetData>
    <row r="1" spans="1:25">
      <c r="A1" s="43" t="s">
        <v>195</v>
      </c>
      <c r="N1" s="43"/>
      <c r="O1" s="44"/>
      <c r="P1" s="44"/>
      <c r="Q1" s="44"/>
      <c r="R1" s="45"/>
      <c r="S1" s="45"/>
      <c r="T1" s="45"/>
      <c r="U1" s="45"/>
      <c r="V1" s="45"/>
      <c r="W1" s="45"/>
      <c r="X1" s="45"/>
      <c r="Y1" s="45"/>
    </row>
    <row r="2" spans="1:25">
      <c r="A2" s="43"/>
      <c r="N2" s="43"/>
      <c r="O2" s="44"/>
      <c r="P2" s="44"/>
      <c r="Q2" s="44"/>
      <c r="R2" s="45"/>
      <c r="S2" s="45"/>
      <c r="T2" s="45"/>
      <c r="U2" s="45"/>
      <c r="V2" s="45"/>
      <c r="W2" s="45"/>
      <c r="X2" s="45"/>
      <c r="Y2" s="45"/>
    </row>
    <row r="3" spans="1:25">
      <c r="A3" s="46" t="s">
        <v>90</v>
      </c>
      <c r="N3" s="47" t="s">
        <v>91</v>
      </c>
      <c r="O3" s="44"/>
      <c r="P3" s="44"/>
      <c r="Q3" s="44"/>
      <c r="R3" s="45"/>
      <c r="S3" s="45"/>
      <c r="T3" s="45"/>
      <c r="U3" s="45"/>
      <c r="V3" s="45"/>
      <c r="W3" s="45"/>
      <c r="X3" s="45"/>
      <c r="Y3" s="45"/>
    </row>
    <row r="4" spans="1:25">
      <c r="B4" s="48">
        <v>2014</v>
      </c>
      <c r="C4" s="48">
        <v>2015</v>
      </c>
      <c r="D4" s="48">
        <v>2016</v>
      </c>
      <c r="E4" s="48">
        <v>2017</v>
      </c>
      <c r="F4" s="48">
        <v>2018</v>
      </c>
      <c r="G4" s="48">
        <v>2019</v>
      </c>
      <c r="H4" s="48">
        <v>2020</v>
      </c>
      <c r="I4" s="48">
        <v>2021</v>
      </c>
      <c r="J4" s="48">
        <v>2022</v>
      </c>
      <c r="K4" s="48">
        <v>2023</v>
      </c>
      <c r="L4" s="48">
        <v>2024</v>
      </c>
      <c r="O4" s="48">
        <v>2014</v>
      </c>
      <c r="P4" s="48">
        <v>2015</v>
      </c>
      <c r="Q4" s="48">
        <v>2016</v>
      </c>
      <c r="R4" s="48">
        <v>2017</v>
      </c>
      <c r="S4" s="48">
        <v>2018</v>
      </c>
      <c r="T4" s="48">
        <v>2019</v>
      </c>
      <c r="U4" s="48">
        <v>2020</v>
      </c>
      <c r="V4" s="48">
        <v>2021</v>
      </c>
      <c r="W4" s="48">
        <v>2022</v>
      </c>
      <c r="X4" s="48">
        <v>2023</v>
      </c>
      <c r="Y4" s="48">
        <v>2024</v>
      </c>
    </row>
    <row r="5" spans="1:25" ht="16.5">
      <c r="A5" s="49" t="s">
        <v>3</v>
      </c>
      <c r="B5" s="8">
        <v>45</v>
      </c>
      <c r="C5" s="8">
        <v>39</v>
      </c>
      <c r="D5" s="8">
        <v>48</v>
      </c>
      <c r="E5" s="8">
        <v>32</v>
      </c>
      <c r="F5" s="8">
        <v>24</v>
      </c>
      <c r="G5" s="8">
        <v>22</v>
      </c>
      <c r="H5" s="8">
        <v>19</v>
      </c>
      <c r="I5" s="8">
        <v>26</v>
      </c>
      <c r="J5" s="8">
        <v>20</v>
      </c>
      <c r="K5" s="8">
        <v>23</v>
      </c>
      <c r="L5" s="8">
        <v>12</v>
      </c>
      <c r="N5" s="49" t="s">
        <v>93</v>
      </c>
      <c r="O5" s="8"/>
      <c r="P5" s="8"/>
      <c r="Q5" s="8"/>
      <c r="R5" s="8"/>
      <c r="S5" s="8">
        <v>17</v>
      </c>
      <c r="T5" s="8">
        <v>11</v>
      </c>
      <c r="U5" s="8">
        <v>21</v>
      </c>
      <c r="V5" s="8">
        <v>24</v>
      </c>
      <c r="W5" s="8">
        <v>24</v>
      </c>
      <c r="X5" s="8">
        <v>19</v>
      </c>
      <c r="Y5" s="8">
        <v>20</v>
      </c>
    </row>
    <row r="6" spans="1:25">
      <c r="A6" s="49" t="s">
        <v>5</v>
      </c>
      <c r="B6" s="8">
        <v>82</v>
      </c>
      <c r="C6" s="8">
        <v>76</v>
      </c>
      <c r="D6" s="8">
        <v>68</v>
      </c>
      <c r="E6" s="8">
        <v>53</v>
      </c>
      <c r="F6" s="8">
        <v>67</v>
      </c>
      <c r="G6" s="8">
        <v>67</v>
      </c>
      <c r="H6" s="8">
        <v>55</v>
      </c>
      <c r="I6" s="8">
        <v>44</v>
      </c>
      <c r="J6" s="8">
        <v>61</v>
      </c>
      <c r="K6" s="8">
        <v>58</v>
      </c>
      <c r="L6" s="8">
        <v>53</v>
      </c>
      <c r="N6" s="49" t="s">
        <v>5</v>
      </c>
      <c r="O6" s="8">
        <v>0</v>
      </c>
      <c r="P6" s="8">
        <v>14</v>
      </c>
      <c r="Q6" s="8">
        <v>13</v>
      </c>
      <c r="R6" s="8">
        <v>23</v>
      </c>
      <c r="S6" s="8">
        <v>22</v>
      </c>
      <c r="T6" s="8">
        <v>27</v>
      </c>
      <c r="U6" s="8">
        <v>32</v>
      </c>
      <c r="V6" s="8">
        <v>40</v>
      </c>
      <c r="W6" s="8">
        <v>40</v>
      </c>
      <c r="X6" s="8">
        <v>44</v>
      </c>
      <c r="Y6" s="8">
        <v>36</v>
      </c>
    </row>
    <row r="7" spans="1:25">
      <c r="A7" s="49" t="s">
        <v>7</v>
      </c>
      <c r="B7" s="8">
        <v>29</v>
      </c>
      <c r="C7" s="8">
        <v>29</v>
      </c>
      <c r="D7" s="8">
        <v>35</v>
      </c>
      <c r="E7" s="8">
        <v>22</v>
      </c>
      <c r="F7" s="8">
        <v>21</v>
      </c>
      <c r="G7" s="8">
        <v>27</v>
      </c>
      <c r="H7" s="8">
        <v>19</v>
      </c>
      <c r="I7" s="8">
        <v>17</v>
      </c>
      <c r="J7" s="8">
        <v>25</v>
      </c>
      <c r="K7" s="8">
        <v>14</v>
      </c>
      <c r="L7" s="8">
        <v>18</v>
      </c>
      <c r="N7" s="49" t="s">
        <v>7</v>
      </c>
      <c r="O7" s="8"/>
      <c r="P7" s="8"/>
      <c r="Q7" s="8"/>
      <c r="R7" s="8"/>
      <c r="S7" s="8"/>
      <c r="T7" s="8"/>
      <c r="U7" s="8"/>
      <c r="V7" s="8"/>
      <c r="W7" s="8"/>
      <c r="X7" s="8"/>
      <c r="Y7" s="8"/>
    </row>
    <row r="8" spans="1:25">
      <c r="A8" s="49" t="s">
        <v>11</v>
      </c>
      <c r="B8" s="8">
        <v>1</v>
      </c>
      <c r="C8" s="8">
        <v>1</v>
      </c>
      <c r="D8" s="8">
        <v>0</v>
      </c>
      <c r="E8" s="8">
        <v>4</v>
      </c>
      <c r="F8" s="8">
        <v>1</v>
      </c>
      <c r="G8" s="8">
        <v>1</v>
      </c>
      <c r="H8" s="8">
        <v>1</v>
      </c>
      <c r="I8" s="8">
        <v>1</v>
      </c>
      <c r="J8" s="8">
        <v>4</v>
      </c>
      <c r="K8" s="8">
        <v>1</v>
      </c>
      <c r="L8" s="8">
        <v>1</v>
      </c>
      <c r="N8" s="49" t="s">
        <v>11</v>
      </c>
      <c r="O8" s="8">
        <v>0</v>
      </c>
      <c r="P8" s="8">
        <v>0</v>
      </c>
      <c r="Q8" s="8">
        <v>0</v>
      </c>
      <c r="R8" s="8">
        <v>0</v>
      </c>
      <c r="S8" s="8">
        <v>0</v>
      </c>
      <c r="T8" s="8">
        <v>0</v>
      </c>
      <c r="U8" s="8">
        <v>0</v>
      </c>
      <c r="V8" s="8">
        <v>0</v>
      </c>
      <c r="W8" s="8">
        <v>0</v>
      </c>
      <c r="X8" s="8">
        <v>0</v>
      </c>
      <c r="Y8" s="8">
        <v>0</v>
      </c>
    </row>
    <row r="9" spans="1:25">
      <c r="A9" s="49" t="s">
        <v>13</v>
      </c>
      <c r="B9" s="8">
        <v>68</v>
      </c>
      <c r="C9" s="8">
        <v>83</v>
      </c>
      <c r="D9" s="8">
        <v>53</v>
      </c>
      <c r="E9" s="8">
        <v>57</v>
      </c>
      <c r="F9" s="8">
        <v>56</v>
      </c>
      <c r="G9" s="8">
        <v>53</v>
      </c>
      <c r="H9" s="8">
        <v>51</v>
      </c>
      <c r="I9" s="8">
        <v>63</v>
      </c>
      <c r="J9" s="8">
        <v>54</v>
      </c>
      <c r="K9" s="8">
        <v>43</v>
      </c>
      <c r="L9" s="8">
        <v>32</v>
      </c>
      <c r="N9" s="49" t="s">
        <v>13</v>
      </c>
      <c r="O9" s="8"/>
      <c r="P9" s="8"/>
      <c r="Q9" s="8"/>
      <c r="R9" s="8"/>
      <c r="S9" s="8"/>
      <c r="T9" s="8"/>
      <c r="U9" s="8"/>
      <c r="V9" s="8"/>
      <c r="W9" s="8"/>
      <c r="X9" s="8">
        <v>18</v>
      </c>
      <c r="Y9" s="8">
        <v>18</v>
      </c>
    </row>
    <row r="10" spans="1:25">
      <c r="A10" s="49" t="s">
        <v>15</v>
      </c>
      <c r="B10" s="8">
        <v>396</v>
      </c>
      <c r="C10" s="8">
        <v>383</v>
      </c>
      <c r="D10" s="8">
        <v>393</v>
      </c>
      <c r="E10" s="8">
        <v>382</v>
      </c>
      <c r="F10" s="8">
        <v>445</v>
      </c>
      <c r="G10" s="8">
        <v>445</v>
      </c>
      <c r="H10" s="8">
        <v>426</v>
      </c>
      <c r="I10" s="8">
        <v>241</v>
      </c>
      <c r="J10" s="8">
        <v>266</v>
      </c>
      <c r="K10" s="8">
        <v>256</v>
      </c>
      <c r="L10" s="8">
        <v>250</v>
      </c>
      <c r="N10" s="49" t="s">
        <v>15</v>
      </c>
      <c r="O10" s="8"/>
      <c r="P10" s="8"/>
      <c r="Q10" s="8"/>
      <c r="R10" s="8"/>
      <c r="S10" s="8"/>
      <c r="T10" s="8"/>
      <c r="U10" s="8"/>
      <c r="V10" s="8">
        <v>131</v>
      </c>
      <c r="W10" s="8">
        <v>208</v>
      </c>
      <c r="X10" s="8">
        <v>190</v>
      </c>
      <c r="Y10" s="8">
        <v>195</v>
      </c>
    </row>
    <row r="11" spans="1:25" ht="16.5">
      <c r="A11" s="49" t="s">
        <v>17</v>
      </c>
      <c r="B11" s="8">
        <v>30</v>
      </c>
      <c r="C11" s="8">
        <v>26</v>
      </c>
      <c r="D11" s="8">
        <v>31</v>
      </c>
      <c r="E11" s="8">
        <v>27</v>
      </c>
      <c r="F11" s="8">
        <v>28</v>
      </c>
      <c r="G11" s="8">
        <v>31</v>
      </c>
      <c r="H11" s="8">
        <v>19</v>
      </c>
      <c r="I11" s="8">
        <v>22</v>
      </c>
      <c r="J11" s="8">
        <v>14</v>
      </c>
      <c r="K11" s="8">
        <v>17</v>
      </c>
      <c r="L11" s="8">
        <v>11</v>
      </c>
      <c r="N11" s="49" t="s">
        <v>95</v>
      </c>
      <c r="O11" s="8"/>
      <c r="P11" s="8"/>
      <c r="Q11" s="8"/>
      <c r="R11" s="8"/>
      <c r="S11" s="8"/>
      <c r="T11" s="8"/>
      <c r="U11" s="8">
        <v>8</v>
      </c>
      <c r="V11" s="8">
        <v>3</v>
      </c>
      <c r="W11" s="8">
        <v>9</v>
      </c>
      <c r="X11" s="8">
        <v>11</v>
      </c>
      <c r="Y11" s="8">
        <v>11</v>
      </c>
    </row>
    <row r="12" spans="1:25">
      <c r="A12" s="49" t="s">
        <v>19</v>
      </c>
      <c r="B12" s="8">
        <v>0</v>
      </c>
      <c r="C12" s="8">
        <v>0</v>
      </c>
      <c r="D12" s="8">
        <v>4</v>
      </c>
      <c r="E12" s="8">
        <v>1</v>
      </c>
      <c r="F12" s="8">
        <v>3</v>
      </c>
      <c r="G12" s="8">
        <v>2</v>
      </c>
      <c r="H12" s="8">
        <v>1</v>
      </c>
      <c r="I12" s="8">
        <v>7</v>
      </c>
      <c r="J12" s="8">
        <v>3</v>
      </c>
      <c r="K12" s="8">
        <v>5</v>
      </c>
      <c r="L12" s="8">
        <v>3</v>
      </c>
      <c r="N12" s="49" t="s">
        <v>19</v>
      </c>
      <c r="O12" s="8"/>
      <c r="P12" s="8"/>
      <c r="Q12" s="8"/>
      <c r="R12" s="8"/>
      <c r="S12" s="8"/>
      <c r="T12" s="8"/>
      <c r="U12" s="8"/>
      <c r="V12" s="8"/>
      <c r="W12" s="8"/>
      <c r="X12" s="8"/>
      <c r="Y12" s="8"/>
    </row>
    <row r="13" spans="1:25">
      <c r="A13" s="49" t="s">
        <v>23</v>
      </c>
      <c r="B13" s="8">
        <v>75.250500000000002</v>
      </c>
      <c r="C13" s="8">
        <v>58</v>
      </c>
      <c r="D13" s="8">
        <v>67</v>
      </c>
      <c r="E13" s="8">
        <v>78</v>
      </c>
      <c r="F13" s="8">
        <v>58</v>
      </c>
      <c r="G13" s="8">
        <v>80</v>
      </c>
      <c r="H13" s="8">
        <v>71</v>
      </c>
      <c r="I13" s="8">
        <v>63</v>
      </c>
      <c r="J13" s="8">
        <v>81</v>
      </c>
      <c r="K13" s="8">
        <v>90</v>
      </c>
      <c r="L13" s="8">
        <v>85</v>
      </c>
      <c r="N13" s="49" t="s">
        <v>23</v>
      </c>
      <c r="O13" s="8"/>
      <c r="P13" s="8"/>
      <c r="Q13" s="8"/>
      <c r="R13" s="8"/>
      <c r="S13" s="8"/>
      <c r="T13" s="8"/>
      <c r="U13" s="8"/>
      <c r="V13" s="8"/>
      <c r="W13" s="8"/>
      <c r="X13" s="8"/>
      <c r="Y13" s="8">
        <v>5</v>
      </c>
    </row>
    <row r="14" spans="1:25">
      <c r="A14" s="49" t="s">
        <v>25</v>
      </c>
      <c r="B14" s="8">
        <v>27</v>
      </c>
      <c r="C14" s="8">
        <v>31</v>
      </c>
      <c r="D14" s="8">
        <v>26</v>
      </c>
      <c r="E14" s="8">
        <v>23</v>
      </c>
      <c r="F14" s="8">
        <v>21</v>
      </c>
      <c r="G14" s="8">
        <v>23</v>
      </c>
      <c r="H14" s="8">
        <v>31</v>
      </c>
      <c r="I14" s="8">
        <v>24</v>
      </c>
      <c r="J14" s="8">
        <v>18</v>
      </c>
      <c r="K14" s="8">
        <v>18</v>
      </c>
      <c r="L14" s="8">
        <v>17</v>
      </c>
      <c r="N14" s="49" t="s">
        <v>25</v>
      </c>
      <c r="O14" s="8"/>
      <c r="P14" s="8"/>
      <c r="Q14" s="8"/>
      <c r="R14" s="8"/>
      <c r="S14" s="8"/>
      <c r="T14" s="8"/>
      <c r="U14" s="8"/>
      <c r="V14" s="8"/>
      <c r="W14" s="8"/>
      <c r="X14" s="8">
        <v>2</v>
      </c>
      <c r="Y14" s="8">
        <v>1</v>
      </c>
    </row>
    <row r="15" spans="1:25">
      <c r="A15" s="49" t="s">
        <v>27</v>
      </c>
      <c r="B15" s="8">
        <v>159</v>
      </c>
      <c r="C15" s="8">
        <v>149</v>
      </c>
      <c r="D15" s="8">
        <v>162</v>
      </c>
      <c r="E15" s="8">
        <v>173</v>
      </c>
      <c r="F15" s="8">
        <v>175</v>
      </c>
      <c r="G15" s="8">
        <v>187</v>
      </c>
      <c r="H15" s="8">
        <v>162</v>
      </c>
      <c r="I15" s="8">
        <v>202</v>
      </c>
      <c r="J15" s="8">
        <v>202</v>
      </c>
      <c r="K15" s="8">
        <v>192</v>
      </c>
      <c r="L15" s="8">
        <v>192</v>
      </c>
      <c r="N15" s="49" t="s">
        <v>27</v>
      </c>
      <c r="O15" s="8"/>
      <c r="P15" s="8"/>
      <c r="Q15" s="8"/>
      <c r="R15" s="8"/>
      <c r="S15" s="8"/>
      <c r="T15" s="8"/>
      <c r="U15" s="8">
        <v>16</v>
      </c>
      <c r="V15" s="8">
        <v>25</v>
      </c>
      <c r="W15" s="8">
        <v>43</v>
      </c>
      <c r="X15" s="8">
        <v>29</v>
      </c>
      <c r="Y15" s="8">
        <v>32</v>
      </c>
    </row>
    <row r="16" spans="1:25">
      <c r="A16" s="49" t="s">
        <v>21</v>
      </c>
      <c r="B16" s="8">
        <v>19</v>
      </c>
      <c r="C16" s="8">
        <v>11</v>
      </c>
      <c r="D16" s="8">
        <v>18</v>
      </c>
      <c r="E16" s="8">
        <v>11</v>
      </c>
      <c r="F16" s="8">
        <v>12</v>
      </c>
      <c r="G16" s="8">
        <v>22</v>
      </c>
      <c r="H16" s="8">
        <v>12</v>
      </c>
      <c r="I16" s="8">
        <v>14</v>
      </c>
      <c r="J16" s="8">
        <v>13</v>
      </c>
      <c r="K16" s="8">
        <v>10</v>
      </c>
      <c r="L16" s="8">
        <f>AVERAGE(I16:K16)</f>
        <v>12.333333333333334</v>
      </c>
      <c r="N16" s="49" t="s">
        <v>21</v>
      </c>
      <c r="O16" s="8"/>
      <c r="P16" s="8"/>
      <c r="Q16" s="8"/>
      <c r="R16" s="8"/>
      <c r="S16" s="8"/>
      <c r="T16" s="8"/>
      <c r="U16" s="8"/>
      <c r="V16" s="8"/>
      <c r="W16" s="8"/>
      <c r="X16" s="8"/>
      <c r="Y16" s="8"/>
    </row>
    <row r="17" spans="1:25">
      <c r="A17" s="49" t="s">
        <v>31</v>
      </c>
      <c r="B17" s="8">
        <v>19</v>
      </c>
      <c r="C17" s="8">
        <v>34</v>
      </c>
      <c r="D17" s="8">
        <v>27</v>
      </c>
      <c r="E17" s="8">
        <v>23</v>
      </c>
      <c r="F17" s="8">
        <v>22</v>
      </c>
      <c r="G17" s="8">
        <v>16</v>
      </c>
      <c r="H17" s="8">
        <v>9</v>
      </c>
      <c r="I17" s="8">
        <v>28</v>
      </c>
      <c r="J17" s="8">
        <v>11</v>
      </c>
      <c r="K17" s="8">
        <v>18</v>
      </c>
      <c r="L17" s="8">
        <v>11</v>
      </c>
      <c r="N17" s="49" t="s">
        <v>31</v>
      </c>
      <c r="O17" s="8"/>
      <c r="P17" s="8"/>
      <c r="Q17" s="8"/>
      <c r="R17" s="8"/>
      <c r="S17" s="8"/>
      <c r="T17" s="8"/>
      <c r="U17" s="8"/>
      <c r="V17" s="8"/>
      <c r="W17" s="8"/>
      <c r="X17" s="8"/>
      <c r="Y17" s="8"/>
    </row>
    <row r="18" spans="1:25">
      <c r="A18" s="49" t="s">
        <v>33</v>
      </c>
      <c r="B18" s="8">
        <v>98</v>
      </c>
      <c r="C18" s="8">
        <v>83</v>
      </c>
      <c r="D18" s="8">
        <v>75</v>
      </c>
      <c r="E18" s="8">
        <v>81</v>
      </c>
      <c r="F18" s="8">
        <v>69</v>
      </c>
      <c r="G18" s="8">
        <v>63</v>
      </c>
      <c r="H18" s="8">
        <v>40</v>
      </c>
      <c r="I18" s="8">
        <v>53</v>
      </c>
      <c r="J18" s="8">
        <v>42</v>
      </c>
      <c r="K18" s="8">
        <v>43</v>
      </c>
      <c r="L18" s="8">
        <v>44</v>
      </c>
      <c r="N18" s="49" t="s">
        <v>33</v>
      </c>
      <c r="O18" s="8"/>
      <c r="P18" s="8"/>
      <c r="Q18" s="8"/>
      <c r="R18" s="8"/>
      <c r="S18" s="8"/>
      <c r="T18" s="8"/>
      <c r="U18" s="8"/>
      <c r="V18" s="8"/>
      <c r="W18" s="8"/>
      <c r="X18" s="8"/>
      <c r="Y18" s="8">
        <v>3</v>
      </c>
    </row>
    <row r="19" spans="1:25">
      <c r="A19" s="49" t="s">
        <v>35</v>
      </c>
      <c r="B19" s="8">
        <v>13</v>
      </c>
      <c r="C19" s="8">
        <v>10</v>
      </c>
      <c r="D19" s="8">
        <v>10</v>
      </c>
      <c r="E19" s="8">
        <v>14</v>
      </c>
      <c r="F19" s="8">
        <v>9</v>
      </c>
      <c r="G19" s="8">
        <v>8</v>
      </c>
      <c r="H19" s="8">
        <v>10</v>
      </c>
      <c r="I19" s="8">
        <v>6</v>
      </c>
      <c r="J19" s="8">
        <v>7</v>
      </c>
      <c r="K19" s="8">
        <v>8</v>
      </c>
      <c r="L19" s="8">
        <v>10</v>
      </c>
      <c r="N19" s="49" t="s">
        <v>35</v>
      </c>
      <c r="O19" s="8">
        <v>0</v>
      </c>
      <c r="P19" s="8">
        <v>0</v>
      </c>
      <c r="Q19" s="8">
        <v>0</v>
      </c>
      <c r="R19" s="8">
        <v>0</v>
      </c>
      <c r="S19" s="8">
        <v>0</v>
      </c>
      <c r="T19" s="8">
        <v>0</v>
      </c>
      <c r="U19" s="8">
        <v>0</v>
      </c>
      <c r="V19" s="8">
        <v>1</v>
      </c>
      <c r="W19" s="8">
        <v>0</v>
      </c>
      <c r="X19" s="8">
        <v>1</v>
      </c>
      <c r="Y19" s="8">
        <v>2</v>
      </c>
    </row>
    <row r="20" spans="1:25">
      <c r="A20" s="49" t="s">
        <v>37</v>
      </c>
      <c r="B20" s="8">
        <v>273</v>
      </c>
      <c r="C20" s="8">
        <v>251</v>
      </c>
      <c r="D20" s="8">
        <v>275</v>
      </c>
      <c r="E20" s="8">
        <v>254</v>
      </c>
      <c r="F20" s="8">
        <v>219</v>
      </c>
      <c r="G20" s="8">
        <v>253</v>
      </c>
      <c r="H20" s="8">
        <v>169</v>
      </c>
      <c r="I20" s="8">
        <v>207</v>
      </c>
      <c r="J20" s="8">
        <v>185</v>
      </c>
      <c r="K20" s="8">
        <v>200</v>
      </c>
      <c r="L20" s="8">
        <v>165</v>
      </c>
      <c r="N20" s="49" t="s">
        <v>37</v>
      </c>
      <c r="O20" s="8"/>
      <c r="P20" s="8"/>
      <c r="Q20" s="8"/>
      <c r="R20" s="8"/>
      <c r="S20" s="8"/>
      <c r="T20" s="8"/>
      <c r="U20" s="8">
        <v>6</v>
      </c>
      <c r="V20" s="8">
        <v>13</v>
      </c>
      <c r="W20" s="8">
        <v>20</v>
      </c>
      <c r="X20" s="8">
        <v>12</v>
      </c>
      <c r="Y20" s="8">
        <v>20</v>
      </c>
    </row>
    <row r="21" spans="1:25">
      <c r="A21" s="49" t="s">
        <v>41</v>
      </c>
      <c r="B21" s="8">
        <v>0</v>
      </c>
      <c r="C21" s="8">
        <v>0</v>
      </c>
      <c r="D21" s="8">
        <v>1</v>
      </c>
      <c r="E21" s="8">
        <v>0</v>
      </c>
      <c r="F21" s="8">
        <v>3</v>
      </c>
      <c r="G21" s="8">
        <v>0</v>
      </c>
      <c r="H21" s="8">
        <v>3</v>
      </c>
      <c r="I21" s="8">
        <v>0</v>
      </c>
      <c r="J21" s="8">
        <v>0</v>
      </c>
      <c r="K21" s="8">
        <v>2</v>
      </c>
      <c r="L21" s="8">
        <v>0</v>
      </c>
      <c r="N21" s="49" t="s">
        <v>41</v>
      </c>
      <c r="O21" s="8">
        <v>0</v>
      </c>
      <c r="P21" s="8">
        <v>0</v>
      </c>
      <c r="Q21" s="8">
        <v>0</v>
      </c>
      <c r="R21" s="8">
        <v>0</v>
      </c>
      <c r="S21" s="8">
        <v>0</v>
      </c>
      <c r="T21" s="8">
        <v>0</v>
      </c>
      <c r="U21" s="8">
        <v>0</v>
      </c>
      <c r="V21" s="8">
        <v>0</v>
      </c>
      <c r="W21" s="8">
        <v>1</v>
      </c>
      <c r="X21" s="8">
        <v>0</v>
      </c>
      <c r="Y21" s="8">
        <v>0</v>
      </c>
    </row>
    <row r="22" spans="1:25">
      <c r="A22" s="49" t="s">
        <v>43</v>
      </c>
      <c r="B22" s="8">
        <v>16</v>
      </c>
      <c r="C22" s="8">
        <v>9</v>
      </c>
      <c r="D22" s="8">
        <v>7</v>
      </c>
      <c r="E22" s="8">
        <v>11</v>
      </c>
      <c r="F22" s="8">
        <v>9</v>
      </c>
      <c r="G22" s="8">
        <v>9</v>
      </c>
      <c r="H22" s="8">
        <v>17</v>
      </c>
      <c r="I22" s="8">
        <v>13</v>
      </c>
      <c r="J22" s="8">
        <v>12</v>
      </c>
      <c r="K22" s="8">
        <v>14</v>
      </c>
      <c r="L22" s="8">
        <v>6</v>
      </c>
      <c r="N22" s="49" t="s">
        <v>43</v>
      </c>
      <c r="O22" s="8"/>
      <c r="P22" s="8"/>
      <c r="Q22" s="8"/>
      <c r="R22" s="8"/>
      <c r="S22" s="8"/>
      <c r="T22" s="8"/>
      <c r="U22" s="8"/>
      <c r="V22" s="8"/>
      <c r="W22" s="8"/>
      <c r="X22" s="8"/>
      <c r="Y22" s="8"/>
    </row>
    <row r="23" spans="1:25">
      <c r="A23" s="49" t="s">
        <v>39</v>
      </c>
      <c r="B23" s="8">
        <v>19</v>
      </c>
      <c r="C23" s="8">
        <v>22</v>
      </c>
      <c r="D23" s="8">
        <v>12</v>
      </c>
      <c r="E23" s="8">
        <v>13</v>
      </c>
      <c r="F23" s="8">
        <v>8</v>
      </c>
      <c r="G23" s="8">
        <v>9</v>
      </c>
      <c r="H23" s="8">
        <v>12</v>
      </c>
      <c r="I23" s="8">
        <v>10</v>
      </c>
      <c r="J23" s="8">
        <v>5</v>
      </c>
      <c r="K23" s="8">
        <v>11</v>
      </c>
      <c r="L23" s="8">
        <v>7</v>
      </c>
      <c r="N23" s="49" t="s">
        <v>39</v>
      </c>
      <c r="O23" s="8"/>
      <c r="P23" s="8"/>
      <c r="Q23" s="8"/>
      <c r="R23" s="8">
        <v>0</v>
      </c>
      <c r="S23" s="8">
        <v>0</v>
      </c>
      <c r="T23" s="8">
        <v>1</v>
      </c>
      <c r="U23" s="8">
        <v>0</v>
      </c>
      <c r="V23" s="8">
        <v>1</v>
      </c>
      <c r="W23" s="8">
        <v>0</v>
      </c>
      <c r="X23" s="8">
        <v>0</v>
      </c>
      <c r="Y23" s="8">
        <v>3</v>
      </c>
    </row>
    <row r="24" spans="1:25">
      <c r="A24" s="49" t="s">
        <v>45</v>
      </c>
      <c r="B24" s="8"/>
      <c r="C24" s="8">
        <v>0</v>
      </c>
      <c r="D24" s="8">
        <v>1</v>
      </c>
      <c r="E24" s="8">
        <v>0</v>
      </c>
      <c r="F24" s="8">
        <v>1</v>
      </c>
      <c r="G24" s="8">
        <v>0</v>
      </c>
      <c r="H24" s="8">
        <v>0</v>
      </c>
      <c r="I24" s="8">
        <v>0</v>
      </c>
      <c r="J24" s="8">
        <v>0</v>
      </c>
      <c r="K24" s="8">
        <v>0</v>
      </c>
      <c r="L24" s="8">
        <f>AVERAGE(I24:K24)</f>
        <v>0</v>
      </c>
      <c r="N24" s="49" t="s">
        <v>45</v>
      </c>
      <c r="O24" s="8"/>
      <c r="P24" s="8"/>
      <c r="Q24" s="8"/>
      <c r="R24" s="8"/>
      <c r="S24" s="8"/>
      <c r="T24" s="8"/>
      <c r="U24" s="8"/>
      <c r="V24" s="8"/>
      <c r="W24" s="8"/>
      <c r="X24" s="8"/>
      <c r="Y24" s="8"/>
    </row>
    <row r="25" spans="1:25">
      <c r="A25" s="49" t="s">
        <v>47</v>
      </c>
      <c r="B25" s="8">
        <v>185</v>
      </c>
      <c r="C25" s="8">
        <v>185</v>
      </c>
      <c r="D25" s="8">
        <v>149</v>
      </c>
      <c r="E25" s="8">
        <v>149</v>
      </c>
      <c r="F25" s="8">
        <v>171</v>
      </c>
      <c r="G25" s="8">
        <v>138</v>
      </c>
      <c r="H25" s="8">
        <v>155</v>
      </c>
      <c r="I25" s="8">
        <v>127</v>
      </c>
      <c r="J25" s="8">
        <v>172</v>
      </c>
      <c r="K25" s="8">
        <v>154</v>
      </c>
      <c r="L25" s="8">
        <v>138</v>
      </c>
      <c r="N25" s="49" t="s">
        <v>47</v>
      </c>
      <c r="O25" s="8"/>
      <c r="P25" s="8"/>
      <c r="Q25" s="8">
        <v>40</v>
      </c>
      <c r="R25" s="8">
        <v>57</v>
      </c>
      <c r="S25" s="8">
        <v>57</v>
      </c>
      <c r="T25" s="8">
        <v>65</v>
      </c>
      <c r="U25" s="8">
        <v>74</v>
      </c>
      <c r="V25" s="8">
        <v>80</v>
      </c>
      <c r="W25" s="8">
        <v>118</v>
      </c>
      <c r="X25" s="8">
        <v>116</v>
      </c>
      <c r="Y25" s="8">
        <v>108</v>
      </c>
    </row>
    <row r="26" spans="1:25">
      <c r="A26" s="49" t="s">
        <v>51</v>
      </c>
      <c r="B26" s="8">
        <v>286</v>
      </c>
      <c r="C26" s="8">
        <v>300</v>
      </c>
      <c r="D26" s="8">
        <v>271</v>
      </c>
      <c r="E26" s="8">
        <v>220</v>
      </c>
      <c r="F26" s="8">
        <v>285</v>
      </c>
      <c r="G26" s="8">
        <v>258</v>
      </c>
      <c r="H26" s="8">
        <v>249</v>
      </c>
      <c r="I26" s="8">
        <v>185</v>
      </c>
      <c r="J26" s="8">
        <v>170</v>
      </c>
      <c r="K26" s="8">
        <v>154</v>
      </c>
      <c r="L26" s="8">
        <v>169</v>
      </c>
      <c r="N26" s="49" t="s">
        <v>51</v>
      </c>
      <c r="O26" s="8"/>
      <c r="P26" s="8"/>
      <c r="Q26" s="8"/>
      <c r="R26" s="8"/>
      <c r="S26" s="8"/>
      <c r="T26" s="8"/>
      <c r="U26" s="8"/>
      <c r="V26" s="8"/>
      <c r="W26" s="8"/>
      <c r="X26" s="8"/>
      <c r="Y26" s="8"/>
    </row>
    <row r="27" spans="1:25">
      <c r="A27" s="49" t="s">
        <v>53</v>
      </c>
      <c r="B27" s="8">
        <v>35</v>
      </c>
      <c r="C27" s="8">
        <v>25</v>
      </c>
      <c r="D27" s="8">
        <v>33</v>
      </c>
      <c r="E27" s="8">
        <v>25</v>
      </c>
      <c r="F27" s="8">
        <v>26</v>
      </c>
      <c r="G27" s="8">
        <v>27</v>
      </c>
      <c r="H27" s="8">
        <v>19</v>
      </c>
      <c r="I27" s="8">
        <v>34</v>
      </c>
      <c r="J27" s="8">
        <v>31</v>
      </c>
      <c r="K27" s="8">
        <v>33</v>
      </c>
      <c r="L27" s="8">
        <v>25</v>
      </c>
      <c r="N27" s="49" t="s">
        <v>53</v>
      </c>
      <c r="O27" s="8"/>
      <c r="P27" s="8"/>
      <c r="Q27" s="8"/>
      <c r="R27" s="8"/>
      <c r="S27" s="8"/>
      <c r="T27" s="8"/>
      <c r="U27" s="8"/>
      <c r="V27" s="8"/>
      <c r="W27" s="8"/>
      <c r="X27" s="8"/>
      <c r="Y27" s="8"/>
    </row>
    <row r="28" spans="1:25">
      <c r="A28" s="49" t="s">
        <v>55</v>
      </c>
      <c r="B28" s="8">
        <v>151</v>
      </c>
      <c r="C28" s="8">
        <v>162</v>
      </c>
      <c r="D28" s="8">
        <v>176</v>
      </c>
      <c r="E28" s="8">
        <v>191</v>
      </c>
      <c r="F28" s="8">
        <v>181</v>
      </c>
      <c r="G28" s="8">
        <v>198</v>
      </c>
      <c r="H28" s="8">
        <v>191</v>
      </c>
      <c r="I28" s="8">
        <v>149</v>
      </c>
      <c r="J28" s="8">
        <v>160</v>
      </c>
      <c r="K28" s="8">
        <v>160</v>
      </c>
      <c r="L28" s="8">
        <f>AVERAGE(I28:K28)</f>
        <v>156.33333333333334</v>
      </c>
      <c r="N28" s="49" t="s">
        <v>55</v>
      </c>
      <c r="O28" s="8"/>
      <c r="P28" s="8"/>
      <c r="Q28" s="8"/>
      <c r="R28" s="8"/>
      <c r="S28" s="8"/>
      <c r="T28" s="8"/>
      <c r="U28" s="8"/>
      <c r="V28" s="8"/>
      <c r="W28" s="8"/>
      <c r="X28" s="8"/>
      <c r="Y28" s="8"/>
    </row>
    <row r="29" spans="1:25">
      <c r="A29" s="49" t="s">
        <v>59</v>
      </c>
      <c r="B29" s="8">
        <v>33</v>
      </c>
      <c r="C29" s="8">
        <v>17</v>
      </c>
      <c r="D29" s="8">
        <v>22</v>
      </c>
      <c r="E29" s="8">
        <v>26</v>
      </c>
      <c r="F29" s="8">
        <v>23</v>
      </c>
      <c r="G29" s="8">
        <v>17</v>
      </c>
      <c r="H29" s="8">
        <v>18</v>
      </c>
      <c r="I29" s="8">
        <v>24</v>
      </c>
      <c r="J29" s="8">
        <v>26</v>
      </c>
      <c r="K29" s="8">
        <v>30</v>
      </c>
      <c r="L29" s="8">
        <v>27</v>
      </c>
      <c r="N29" s="49" t="s">
        <v>59</v>
      </c>
      <c r="O29" s="8"/>
      <c r="P29" s="8"/>
      <c r="Q29" s="8"/>
      <c r="R29" s="8"/>
      <c r="S29" s="8"/>
      <c r="T29" s="8"/>
      <c r="U29" s="8"/>
      <c r="V29" s="8"/>
      <c r="W29" s="8"/>
      <c r="X29" s="8"/>
      <c r="Y29" s="8"/>
    </row>
    <row r="30" spans="1:25">
      <c r="A30" s="49" t="s">
        <v>61</v>
      </c>
      <c r="B30" s="8">
        <v>13</v>
      </c>
      <c r="C30" s="8">
        <v>14</v>
      </c>
      <c r="D30" s="8">
        <v>12</v>
      </c>
      <c r="E30" s="8">
        <v>11</v>
      </c>
      <c r="F30" s="8">
        <v>8</v>
      </c>
      <c r="G30" s="8">
        <v>9</v>
      </c>
      <c r="H30" s="8">
        <v>8</v>
      </c>
      <c r="I30" s="8">
        <v>10</v>
      </c>
      <c r="J30" s="8">
        <v>11</v>
      </c>
      <c r="K30" s="8">
        <v>8</v>
      </c>
      <c r="L30" s="8">
        <v>4</v>
      </c>
      <c r="N30" s="49" t="s">
        <v>61</v>
      </c>
      <c r="O30" s="8"/>
      <c r="P30" s="8"/>
      <c r="Q30" s="8"/>
      <c r="R30" s="8"/>
      <c r="S30" s="8"/>
      <c r="T30" s="8"/>
      <c r="U30" s="8">
        <v>0</v>
      </c>
      <c r="V30" s="8">
        <v>0</v>
      </c>
      <c r="W30" s="8">
        <v>1</v>
      </c>
      <c r="X30" s="8">
        <v>2</v>
      </c>
      <c r="Y30" s="8">
        <v>1</v>
      </c>
    </row>
    <row r="31" spans="1:25">
      <c r="A31" s="49" t="s">
        <v>63</v>
      </c>
      <c r="B31" s="8">
        <v>24</v>
      </c>
      <c r="C31" s="8">
        <v>16</v>
      </c>
      <c r="D31" s="8">
        <v>12</v>
      </c>
      <c r="E31" s="8">
        <v>18</v>
      </c>
      <c r="F31" s="8">
        <v>15</v>
      </c>
      <c r="G31" s="8">
        <v>14</v>
      </c>
      <c r="H31" s="8">
        <v>20</v>
      </c>
      <c r="I31" s="8">
        <v>15</v>
      </c>
      <c r="J31" s="8">
        <v>22</v>
      </c>
      <c r="K31" s="8">
        <v>14</v>
      </c>
      <c r="L31" s="8">
        <v>22</v>
      </c>
      <c r="N31" s="49" t="s">
        <v>63</v>
      </c>
      <c r="O31" s="8"/>
      <c r="P31" s="8"/>
      <c r="Q31" s="8"/>
      <c r="R31" s="8"/>
      <c r="S31" s="8"/>
      <c r="T31" s="8"/>
      <c r="U31" s="8"/>
      <c r="V31" s="8"/>
      <c r="W31" s="8"/>
      <c r="X31" s="8"/>
      <c r="Y31" s="8"/>
    </row>
    <row r="32" spans="1:25">
      <c r="A32" s="49" t="s">
        <v>65</v>
      </c>
      <c r="B32" s="8">
        <v>116</v>
      </c>
      <c r="C32" s="8">
        <v>100</v>
      </c>
      <c r="D32" s="8">
        <v>105</v>
      </c>
      <c r="E32" s="8">
        <v>103</v>
      </c>
      <c r="F32" s="8">
        <v>100</v>
      </c>
      <c r="G32" s="8">
        <v>102</v>
      </c>
      <c r="H32" s="8">
        <v>145</v>
      </c>
      <c r="I32" s="8">
        <v>111</v>
      </c>
      <c r="J32" s="8">
        <v>92</v>
      </c>
      <c r="K32" s="8">
        <v>89</v>
      </c>
      <c r="L32" s="8">
        <v>83</v>
      </c>
      <c r="N32" s="49" t="s">
        <v>65</v>
      </c>
      <c r="O32" s="8"/>
      <c r="P32" s="8"/>
      <c r="Q32" s="8"/>
      <c r="R32" s="8"/>
      <c r="S32" s="8"/>
      <c r="T32" s="8"/>
      <c r="U32" s="8"/>
      <c r="V32" s="8"/>
      <c r="W32" s="8"/>
      <c r="X32" s="8"/>
      <c r="Y32" s="8"/>
    </row>
    <row r="33" spans="1:25">
      <c r="A33" s="49" t="s">
        <v>29</v>
      </c>
      <c r="B33" s="8">
        <v>113</v>
      </c>
      <c r="C33" s="8">
        <v>100</v>
      </c>
      <c r="D33" s="8">
        <v>102</v>
      </c>
      <c r="E33" s="8">
        <v>101</v>
      </c>
      <c r="F33" s="8">
        <v>99</v>
      </c>
      <c r="G33" s="8">
        <v>100</v>
      </c>
      <c r="H33" s="8">
        <v>141</v>
      </c>
      <c r="I33" s="8">
        <v>111</v>
      </c>
      <c r="J33" s="8">
        <v>91</v>
      </c>
      <c r="K33" s="8">
        <v>87</v>
      </c>
      <c r="L33" s="8">
        <v>82</v>
      </c>
      <c r="N33" s="49" t="s">
        <v>29</v>
      </c>
      <c r="O33" s="8"/>
      <c r="P33" s="8"/>
      <c r="Q33" s="8"/>
      <c r="R33" s="8"/>
      <c r="S33" s="8"/>
      <c r="T33" s="8"/>
      <c r="U33" s="8"/>
      <c r="V33" s="8"/>
      <c r="W33" s="8"/>
      <c r="X33" s="8"/>
      <c r="Y33" s="8"/>
    </row>
    <row r="34" spans="1:25">
      <c r="A34" s="49" t="s">
        <v>9</v>
      </c>
      <c r="B34" s="8">
        <v>29</v>
      </c>
      <c r="C34" s="8">
        <v>25</v>
      </c>
      <c r="D34" s="8">
        <v>24</v>
      </c>
      <c r="E34" s="8">
        <v>30</v>
      </c>
      <c r="F34" s="8">
        <v>27</v>
      </c>
      <c r="G34" s="8">
        <v>16</v>
      </c>
      <c r="H34" s="8">
        <v>29</v>
      </c>
      <c r="I34" s="8">
        <v>22</v>
      </c>
      <c r="J34" s="8">
        <v>19</v>
      </c>
      <c r="K34" s="8">
        <v>26</v>
      </c>
      <c r="L34" s="8">
        <v>20</v>
      </c>
      <c r="N34" s="49" t="s">
        <v>9</v>
      </c>
      <c r="O34" s="8">
        <v>4</v>
      </c>
      <c r="P34" s="8">
        <v>12</v>
      </c>
      <c r="Q34" s="8">
        <v>8</v>
      </c>
      <c r="R34" s="8">
        <v>7</v>
      </c>
      <c r="S34" s="8">
        <v>11</v>
      </c>
      <c r="T34" s="8">
        <v>10</v>
      </c>
      <c r="U34" s="8">
        <v>13</v>
      </c>
      <c r="V34" s="8">
        <v>15</v>
      </c>
      <c r="W34" s="8">
        <v>23</v>
      </c>
      <c r="X34" s="8">
        <v>12</v>
      </c>
      <c r="Y34" s="8">
        <v>24</v>
      </c>
    </row>
    <row r="35" spans="1:25">
      <c r="A35" s="49" t="s">
        <v>49</v>
      </c>
      <c r="B35" s="8">
        <v>11</v>
      </c>
      <c r="C35" s="8">
        <v>4</v>
      </c>
      <c r="D35" s="8">
        <v>11</v>
      </c>
      <c r="E35" s="8">
        <v>9</v>
      </c>
      <c r="F35" s="8">
        <v>6</v>
      </c>
      <c r="G35" s="8">
        <v>6</v>
      </c>
      <c r="H35" s="8">
        <v>2</v>
      </c>
      <c r="I35" s="8">
        <v>3</v>
      </c>
      <c r="J35" s="8">
        <v>3</v>
      </c>
      <c r="K35" s="8">
        <v>5</v>
      </c>
      <c r="L35" s="8">
        <v>5</v>
      </c>
      <c r="N35" s="49" t="s">
        <v>49</v>
      </c>
      <c r="O35" s="8">
        <v>1</v>
      </c>
      <c r="P35" s="8">
        <v>1</v>
      </c>
      <c r="Q35" s="8">
        <v>1</v>
      </c>
      <c r="R35" s="8">
        <v>0</v>
      </c>
      <c r="S35" s="8">
        <v>1</v>
      </c>
      <c r="T35" s="8">
        <v>0</v>
      </c>
      <c r="U35" s="8">
        <v>1</v>
      </c>
      <c r="V35" s="8">
        <v>0</v>
      </c>
      <c r="W35" s="8">
        <v>3</v>
      </c>
      <c r="X35" s="8">
        <v>1</v>
      </c>
      <c r="Y35" s="8">
        <v>1</v>
      </c>
    </row>
    <row r="36" spans="1:25">
      <c r="A36" s="49" t="s">
        <v>57</v>
      </c>
      <c r="B36" s="8">
        <v>50</v>
      </c>
      <c r="C36" s="8">
        <v>68</v>
      </c>
      <c r="D36" s="8">
        <v>57</v>
      </c>
      <c r="E36" s="8">
        <v>48</v>
      </c>
      <c r="F36" s="8">
        <v>39</v>
      </c>
      <c r="G36" s="8">
        <v>65</v>
      </c>
      <c r="H36" s="8">
        <v>41</v>
      </c>
      <c r="I36" s="8">
        <v>48</v>
      </c>
      <c r="J36" s="8">
        <v>37</v>
      </c>
      <c r="K36" s="8">
        <v>46</v>
      </c>
      <c r="L36" s="8">
        <v>41</v>
      </c>
      <c r="N36" s="49" t="s">
        <v>57</v>
      </c>
      <c r="O36" s="8"/>
      <c r="P36" s="8"/>
      <c r="Q36" s="8"/>
      <c r="R36" s="8"/>
      <c r="S36" s="8"/>
      <c r="T36" s="8"/>
      <c r="U36" s="8"/>
      <c r="V36" s="8"/>
      <c r="W36" s="8"/>
      <c r="X36" s="8"/>
      <c r="Y36" s="8"/>
    </row>
    <row r="38" spans="1:25">
      <c r="A38" s="49" t="s">
        <v>92</v>
      </c>
      <c r="B38" s="39">
        <f t="shared" ref="B38:L38" si="0">SUM(B5:B31)</f>
        <v>2096.2505000000001</v>
      </c>
      <c r="C38" s="39">
        <f t="shared" si="0"/>
        <v>2014</v>
      </c>
      <c r="D38" s="39">
        <f t="shared" si="0"/>
        <v>1988</v>
      </c>
      <c r="E38" s="39">
        <f t="shared" si="0"/>
        <v>1899</v>
      </c>
      <c r="F38" s="39">
        <f t="shared" si="0"/>
        <v>1960</v>
      </c>
      <c r="G38" s="39">
        <f t="shared" si="0"/>
        <v>1979</v>
      </c>
      <c r="H38" s="39">
        <f t="shared" si="0"/>
        <v>1787</v>
      </c>
      <c r="I38" s="39">
        <f t="shared" si="0"/>
        <v>1585</v>
      </c>
      <c r="J38" s="39">
        <f t="shared" si="0"/>
        <v>1615</v>
      </c>
      <c r="K38" s="39">
        <f t="shared" si="0"/>
        <v>1576</v>
      </c>
      <c r="L38" s="39">
        <f t="shared" si="0"/>
        <v>1470.6666666666667</v>
      </c>
      <c r="N38" s="49" t="s">
        <v>92</v>
      </c>
      <c r="O38" s="39">
        <f t="shared" ref="O38:Y38" si="1">SUM(O5:O31)</f>
        <v>0</v>
      </c>
      <c r="P38" s="39">
        <f t="shared" si="1"/>
        <v>14</v>
      </c>
      <c r="Q38" s="39">
        <f t="shared" si="1"/>
        <v>53</v>
      </c>
      <c r="R38" s="39">
        <f t="shared" si="1"/>
        <v>80</v>
      </c>
      <c r="S38" s="39">
        <f t="shared" si="1"/>
        <v>96</v>
      </c>
      <c r="T38" s="39">
        <f t="shared" si="1"/>
        <v>104</v>
      </c>
      <c r="U38" s="39">
        <f t="shared" si="1"/>
        <v>157</v>
      </c>
      <c r="V38" s="39">
        <f t="shared" si="1"/>
        <v>318</v>
      </c>
      <c r="W38" s="39">
        <f t="shared" si="1"/>
        <v>464</v>
      </c>
      <c r="X38" s="39">
        <f t="shared" si="1"/>
        <v>444</v>
      </c>
      <c r="Y38" s="39">
        <f t="shared" si="1"/>
        <v>455</v>
      </c>
    </row>
    <row r="39" spans="1:25">
      <c r="A39" t="s">
        <v>72</v>
      </c>
    </row>
    <row r="40" spans="1:25" ht="16.5">
      <c r="A40" t="s">
        <v>75</v>
      </c>
    </row>
    <row r="41" spans="1:25" ht="16.5">
      <c r="A41" t="s">
        <v>96</v>
      </c>
    </row>
    <row r="42" spans="1:25">
      <c r="A42" t="s">
        <v>94</v>
      </c>
    </row>
  </sheetData>
  <conditionalFormatting sqref="B5:L36">
    <cfRule type="expression" dxfId="51" priority="4">
      <formula>ROW()=EVEN(ROW())</formula>
    </cfRule>
  </conditionalFormatting>
  <conditionalFormatting sqref="B38:L38">
    <cfRule type="expression" dxfId="50" priority="2">
      <formula>ROW()=EVEN(ROW())</formula>
    </cfRule>
  </conditionalFormatting>
  <conditionalFormatting sqref="O5:Y36">
    <cfRule type="expression" dxfId="49" priority="3">
      <formula>ROW()=EVEN(ROW())</formula>
    </cfRule>
  </conditionalFormatting>
  <conditionalFormatting sqref="O38:Y38">
    <cfRule type="expression" dxfId="48" priority="1">
      <formula>ROW()=EVEN(ROW())</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D816F-23F8-45F0-9A13-6E1C9FAA6E11}">
  <dimension ref="A1:V46"/>
  <sheetViews>
    <sheetView topLeftCell="C32" zoomScale="85" zoomScaleNormal="85" workbookViewId="0">
      <selection activeCell="T30" sqref="T30"/>
    </sheetView>
  </sheetViews>
  <sheetFormatPr defaultRowHeight="14.5"/>
  <cols>
    <col min="15" max="15" width="19.26953125" customWidth="1"/>
    <col min="16" max="16" width="20.26953125" customWidth="1"/>
    <col min="20" max="20" width="17.90625" customWidth="1"/>
    <col min="21" max="21" width="20" customWidth="1"/>
    <col min="22" max="22" width="10.54296875" customWidth="1"/>
  </cols>
  <sheetData>
    <row r="1" spans="1:22">
      <c r="A1" s="43" t="s">
        <v>97</v>
      </c>
      <c r="B1" s="44"/>
      <c r="C1" s="44"/>
      <c r="D1" s="44"/>
      <c r="E1" s="45"/>
      <c r="F1" s="45"/>
      <c r="G1" s="45"/>
      <c r="H1" s="45"/>
      <c r="I1" s="45"/>
      <c r="J1" s="45"/>
      <c r="K1" s="45"/>
      <c r="L1" s="45"/>
    </row>
    <row r="2" spans="1:22" ht="58.5" customHeight="1">
      <c r="A2" s="51"/>
      <c r="O2" s="212" t="s">
        <v>108</v>
      </c>
      <c r="P2" s="212"/>
      <c r="Q2" s="212"/>
      <c r="T2" s="212" t="s">
        <v>109</v>
      </c>
      <c r="U2" s="212"/>
      <c r="V2" s="212"/>
    </row>
    <row r="3" spans="1:22">
      <c r="B3" s="48">
        <v>2014</v>
      </c>
      <c r="C3" s="48">
        <v>2015</v>
      </c>
      <c r="D3" s="48">
        <v>2016</v>
      </c>
      <c r="E3" s="48">
        <v>2017</v>
      </c>
      <c r="F3" s="48">
        <v>2018</v>
      </c>
      <c r="G3" s="48">
        <v>2019</v>
      </c>
      <c r="H3" s="48">
        <v>2020</v>
      </c>
      <c r="I3" s="48">
        <v>2021</v>
      </c>
      <c r="J3" s="48">
        <v>2022</v>
      </c>
      <c r="K3" s="48">
        <v>2023</v>
      </c>
      <c r="L3" s="48">
        <v>2024</v>
      </c>
      <c r="O3" s="48" t="s">
        <v>105</v>
      </c>
      <c r="P3" s="48" t="s">
        <v>106</v>
      </c>
      <c r="Q3" s="48" t="s">
        <v>107</v>
      </c>
      <c r="T3" s="48" t="s">
        <v>91</v>
      </c>
      <c r="U3" s="48" t="s">
        <v>90</v>
      </c>
      <c r="V3" s="48" t="s">
        <v>107</v>
      </c>
    </row>
    <row r="4" spans="1:22">
      <c r="A4" s="49" t="s">
        <v>3</v>
      </c>
      <c r="B4" s="8">
        <v>312</v>
      </c>
      <c r="C4" s="8">
        <v>356</v>
      </c>
      <c r="D4" s="8">
        <v>311</v>
      </c>
      <c r="E4" s="8">
        <v>307</v>
      </c>
      <c r="F4" s="8">
        <v>321</v>
      </c>
      <c r="G4" s="8">
        <v>311</v>
      </c>
      <c r="H4" s="8">
        <v>250</v>
      </c>
      <c r="I4" s="8">
        <v>274</v>
      </c>
      <c r="J4" s="8">
        <v>271</v>
      </c>
      <c r="K4" s="8">
        <v>305</v>
      </c>
      <c r="L4" s="8">
        <v>264</v>
      </c>
      <c r="N4" s="49" t="s">
        <v>33</v>
      </c>
      <c r="O4" s="52">
        <v>-8.2219381222787824E-2</v>
      </c>
      <c r="P4" s="52">
        <v>-1.2274622768379873E-2</v>
      </c>
      <c r="Q4" s="42"/>
      <c r="S4" s="54" t="s">
        <v>3</v>
      </c>
      <c r="T4" s="52">
        <v>6.3133369755996593E-2</v>
      </c>
      <c r="U4" s="52">
        <v>-6.6914777699939143E-2</v>
      </c>
      <c r="V4" s="42" t="s">
        <v>101</v>
      </c>
    </row>
    <row r="5" spans="1:22">
      <c r="A5" s="49" t="s">
        <v>5</v>
      </c>
      <c r="B5" s="8">
        <v>541</v>
      </c>
      <c r="C5" s="8">
        <v>562</v>
      </c>
      <c r="D5" s="8">
        <v>502</v>
      </c>
      <c r="E5" s="8">
        <v>433</v>
      </c>
      <c r="F5" s="8">
        <v>435</v>
      </c>
      <c r="G5" s="8">
        <v>446</v>
      </c>
      <c r="H5" s="8">
        <v>344</v>
      </c>
      <c r="I5" s="8">
        <v>340</v>
      </c>
      <c r="J5" s="8">
        <v>345</v>
      </c>
      <c r="K5" s="8">
        <v>313</v>
      </c>
      <c r="L5" s="8">
        <v>296</v>
      </c>
      <c r="N5" s="49" t="s">
        <v>31</v>
      </c>
      <c r="O5" s="52">
        <v>-7.9171047743405332E-2</v>
      </c>
      <c r="P5" s="52">
        <v>-1.6205375164477065E-2</v>
      </c>
      <c r="Q5" s="42"/>
      <c r="S5" s="54" t="s">
        <v>15</v>
      </c>
      <c r="T5" s="52">
        <v>0.11660102276204354</v>
      </c>
      <c r="U5" s="52">
        <v>7.1930555141634933E-3</v>
      </c>
      <c r="V5" s="42" t="s">
        <v>102</v>
      </c>
    </row>
    <row r="6" spans="1:22">
      <c r="A6" s="49" t="s">
        <v>7</v>
      </c>
      <c r="B6" s="8">
        <v>473</v>
      </c>
      <c r="C6" s="8">
        <v>510</v>
      </c>
      <c r="D6" s="8">
        <v>474</v>
      </c>
      <c r="E6" s="8">
        <v>410</v>
      </c>
      <c r="F6" s="8">
        <v>391</v>
      </c>
      <c r="G6" s="8">
        <v>370</v>
      </c>
      <c r="H6" s="8">
        <v>336</v>
      </c>
      <c r="I6" s="8">
        <v>442</v>
      </c>
      <c r="J6" s="8">
        <v>401</v>
      </c>
      <c r="K6" s="8">
        <v>405</v>
      </c>
      <c r="L6" s="8">
        <v>346</v>
      </c>
      <c r="N6" s="49" t="s">
        <v>39</v>
      </c>
      <c r="O6" s="52">
        <v>-7.4673147037561449E-2</v>
      </c>
      <c r="P6" s="52">
        <v>-3.5449662666733217E-2</v>
      </c>
      <c r="Q6" s="42"/>
      <c r="S6" s="54" t="s">
        <v>9</v>
      </c>
      <c r="T6" s="52">
        <v>0.13385214608103069</v>
      </c>
      <c r="U6" s="52">
        <v>-2.6467346643114453E-2</v>
      </c>
      <c r="V6" s="42"/>
    </row>
    <row r="7" spans="1:22">
      <c r="A7" s="49" t="s">
        <v>11</v>
      </c>
      <c r="B7" s="8">
        <v>32</v>
      </c>
      <c r="C7" s="8">
        <v>39</v>
      </c>
      <c r="D7" s="8">
        <v>32</v>
      </c>
      <c r="E7" s="8">
        <v>34</v>
      </c>
      <c r="F7" s="8">
        <v>40</v>
      </c>
      <c r="G7" s="8">
        <v>37</v>
      </c>
      <c r="H7" s="8">
        <v>34</v>
      </c>
      <c r="I7" s="8">
        <v>38</v>
      </c>
      <c r="J7" s="8">
        <v>27</v>
      </c>
      <c r="K7" s="8">
        <v>26</v>
      </c>
      <c r="L7" s="8">
        <v>30</v>
      </c>
      <c r="N7" s="49" t="s">
        <v>49</v>
      </c>
      <c r="O7" s="52">
        <v>-6.8964904595021914E-2</v>
      </c>
      <c r="P7" s="52">
        <v>-2.7882777621992205E-2</v>
      </c>
      <c r="Q7" s="42"/>
      <c r="S7" s="54" t="s">
        <v>47</v>
      </c>
      <c r="T7" s="52">
        <v>0.13821225295368511</v>
      </c>
      <c r="U7" s="52">
        <v>-4.6417992592170387E-3</v>
      </c>
      <c r="V7" s="42" t="s">
        <v>100</v>
      </c>
    </row>
    <row r="8" spans="1:22">
      <c r="A8" s="49" t="s">
        <v>13</v>
      </c>
      <c r="B8" s="8">
        <v>489</v>
      </c>
      <c r="C8" s="8">
        <v>496</v>
      </c>
      <c r="D8" s="8">
        <v>428</v>
      </c>
      <c r="E8" s="8">
        <v>390</v>
      </c>
      <c r="F8" s="8">
        <v>459</v>
      </c>
      <c r="G8" s="8">
        <v>453</v>
      </c>
      <c r="H8" s="8">
        <v>370</v>
      </c>
      <c r="I8" s="8">
        <v>363</v>
      </c>
      <c r="J8" s="8">
        <v>386</v>
      </c>
      <c r="K8" s="8">
        <v>358</v>
      </c>
      <c r="L8" s="8">
        <v>357</v>
      </c>
      <c r="N8" s="49" t="s">
        <v>51</v>
      </c>
      <c r="O8" s="52">
        <v>-6.3173807637921242E-2</v>
      </c>
      <c r="P8" s="52">
        <v>-3.693162005701045E-2</v>
      </c>
      <c r="Q8" s="42"/>
      <c r="S8" s="54" t="s">
        <v>5</v>
      </c>
      <c r="T8" s="52">
        <v>0.14100578073251757</v>
      </c>
      <c r="U8" s="52">
        <v>-3.0514933893055152E-2</v>
      </c>
      <c r="V8" s="42" t="s">
        <v>103</v>
      </c>
    </row>
    <row r="9" spans="1:22">
      <c r="A9" s="49" t="s">
        <v>15</v>
      </c>
      <c r="B9" s="8">
        <v>2447</v>
      </c>
      <c r="C9" s="8">
        <v>2521</v>
      </c>
      <c r="D9" s="8">
        <v>2300</v>
      </c>
      <c r="E9" s="8">
        <v>2298</v>
      </c>
      <c r="F9" s="8">
        <v>2346</v>
      </c>
      <c r="G9" s="8">
        <v>2165</v>
      </c>
      <c r="H9" s="8">
        <v>1900</v>
      </c>
      <c r="I9" s="8">
        <v>1833</v>
      </c>
      <c r="J9" s="8">
        <v>1925</v>
      </c>
      <c r="K9" s="8">
        <v>1942</v>
      </c>
      <c r="L9" s="8">
        <v>2052</v>
      </c>
      <c r="N9" s="49" t="s">
        <v>7</v>
      </c>
      <c r="O9" s="52">
        <v>-6.0994492098674691E-2</v>
      </c>
      <c r="P9" s="52">
        <v>-2.6801617740546124E-2</v>
      </c>
      <c r="Q9" s="42"/>
      <c r="S9" s="54" t="s">
        <v>27</v>
      </c>
      <c r="T9" s="52">
        <v>0.16587448533500115</v>
      </c>
      <c r="U9" s="52">
        <v>2.9324307485824264E-2</v>
      </c>
      <c r="V9" s="42" t="s">
        <v>104</v>
      </c>
    </row>
    <row r="10" spans="1:22">
      <c r="A10" s="49" t="s">
        <v>17</v>
      </c>
      <c r="B10" s="8">
        <v>130</v>
      </c>
      <c r="C10" s="8">
        <v>124</v>
      </c>
      <c r="D10" s="8">
        <v>144</v>
      </c>
      <c r="E10" s="8">
        <v>128</v>
      </c>
      <c r="F10" s="8">
        <v>113</v>
      </c>
      <c r="G10" s="8">
        <v>138</v>
      </c>
      <c r="H10" s="8">
        <v>112</v>
      </c>
      <c r="I10" s="8">
        <v>84</v>
      </c>
      <c r="J10" s="8">
        <v>103</v>
      </c>
      <c r="K10" s="8">
        <v>102</v>
      </c>
      <c r="L10" s="8">
        <v>97</v>
      </c>
      <c r="N10" s="49" t="s">
        <v>61</v>
      </c>
      <c r="O10" s="52">
        <v>-5.5784263793353772E-2</v>
      </c>
      <c r="P10" s="52">
        <v>-3.6394757690224933E-2</v>
      </c>
      <c r="Q10" s="42"/>
      <c r="S10" s="54" t="s">
        <v>17</v>
      </c>
      <c r="T10" s="52">
        <v>0.21363385455360095</v>
      </c>
      <c r="U10" s="52">
        <v>-0.12636416263123784</v>
      </c>
      <c r="V10" s="42" t="s">
        <v>104</v>
      </c>
    </row>
    <row r="11" spans="1:22">
      <c r="A11" s="49" t="s">
        <v>19</v>
      </c>
      <c r="B11" s="8">
        <v>44</v>
      </c>
      <c r="C11" s="8">
        <v>36</v>
      </c>
      <c r="D11" s="8">
        <v>41</v>
      </c>
      <c r="E11" s="8">
        <v>29</v>
      </c>
      <c r="F11" s="8">
        <v>34</v>
      </c>
      <c r="G11" s="8">
        <v>33</v>
      </c>
      <c r="H11" s="8">
        <v>14</v>
      </c>
      <c r="I11" s="8">
        <v>30</v>
      </c>
      <c r="J11" s="8">
        <v>32</v>
      </c>
      <c r="K11" s="8">
        <v>29</v>
      </c>
      <c r="L11" s="8">
        <v>51</v>
      </c>
      <c r="N11" s="49" t="s">
        <v>25</v>
      </c>
      <c r="O11" s="52">
        <v>-3.9288605303203439E-2</v>
      </c>
      <c r="P11" s="52">
        <v>-3.2414568628294615E-2</v>
      </c>
      <c r="Q11" s="42"/>
      <c r="S11" s="54" t="s">
        <v>37</v>
      </c>
      <c r="T11" s="52">
        <v>0.2621167731874543</v>
      </c>
      <c r="U11" s="52">
        <v>-8.1970106598403536E-3</v>
      </c>
      <c r="V11" s="42" t="s">
        <v>104</v>
      </c>
    </row>
    <row r="12" spans="1:22">
      <c r="A12" s="49" t="s">
        <v>23</v>
      </c>
      <c r="B12" s="8">
        <v>1271.9449999999999</v>
      </c>
      <c r="C12" s="8">
        <v>1261</v>
      </c>
      <c r="D12" s="8">
        <v>1348</v>
      </c>
      <c r="E12" s="8">
        <v>1389</v>
      </c>
      <c r="F12" s="8">
        <v>1354</v>
      </c>
      <c r="G12" s="8">
        <v>1278</v>
      </c>
      <c r="H12" s="8">
        <v>1034</v>
      </c>
      <c r="I12" s="8">
        <v>1163</v>
      </c>
      <c r="J12" s="8">
        <v>1311</v>
      </c>
      <c r="K12" s="8">
        <v>1344</v>
      </c>
      <c r="L12" s="8">
        <v>1363</v>
      </c>
      <c r="N12" s="49" t="s">
        <v>37</v>
      </c>
      <c r="O12" s="52">
        <v>-3.5833395715935135E-2</v>
      </c>
      <c r="P12" s="52">
        <v>-1.1605947395411764E-2</v>
      </c>
      <c r="Q12" s="42"/>
    </row>
    <row r="13" spans="1:22">
      <c r="A13" s="49" t="s">
        <v>25</v>
      </c>
      <c r="B13" s="8">
        <v>166</v>
      </c>
      <c r="C13" s="8">
        <v>207</v>
      </c>
      <c r="D13" s="8">
        <v>202</v>
      </c>
      <c r="E13" s="8">
        <v>188</v>
      </c>
      <c r="F13" s="8">
        <v>193</v>
      </c>
      <c r="G13" s="8">
        <v>173</v>
      </c>
      <c r="H13" s="8">
        <v>170</v>
      </c>
      <c r="I13" s="8">
        <v>177</v>
      </c>
      <c r="J13" s="8">
        <v>151</v>
      </c>
      <c r="K13" s="8">
        <v>142</v>
      </c>
      <c r="L13" s="8">
        <v>136</v>
      </c>
      <c r="N13" s="49" t="s">
        <v>57</v>
      </c>
      <c r="O13" s="52">
        <v>-3.3974098985945833E-2</v>
      </c>
      <c r="P13" s="52">
        <v>-1.0257492144808533E-2</v>
      </c>
      <c r="Q13" s="42"/>
      <c r="T13" s="213" t="s">
        <v>110</v>
      </c>
      <c r="U13" s="213"/>
    </row>
    <row r="14" spans="1:22">
      <c r="A14" s="49" t="s">
        <v>27</v>
      </c>
      <c r="B14" s="8">
        <v>2726</v>
      </c>
      <c r="C14" s="8">
        <v>2844</v>
      </c>
      <c r="D14" s="8">
        <v>2756</v>
      </c>
      <c r="E14" s="8">
        <v>2791</v>
      </c>
      <c r="F14" s="8">
        <v>2603</v>
      </c>
      <c r="G14" s="8">
        <v>2575</v>
      </c>
      <c r="H14" s="8">
        <v>1972</v>
      </c>
      <c r="I14" s="8">
        <v>2303</v>
      </c>
      <c r="J14" s="8">
        <v>2533</v>
      </c>
      <c r="K14" s="8">
        <v>2507</v>
      </c>
      <c r="L14" s="8">
        <v>2513</v>
      </c>
      <c r="N14" s="49" t="s">
        <v>21</v>
      </c>
      <c r="O14" s="52">
        <v>-2.982914358562383E-2</v>
      </c>
      <c r="P14" s="52">
        <v>-3.1146983065681977E-2</v>
      </c>
      <c r="Q14" s="42" t="s">
        <v>98</v>
      </c>
      <c r="S14" s="63"/>
      <c r="T14" s="213"/>
      <c r="U14" s="213"/>
    </row>
    <row r="15" spans="1:22">
      <c r="A15" s="49" t="s">
        <v>21</v>
      </c>
      <c r="B15" s="8">
        <v>649</v>
      </c>
      <c r="C15" s="8">
        <v>653</v>
      </c>
      <c r="D15" s="8">
        <v>653</v>
      </c>
      <c r="E15" s="8">
        <v>599</v>
      </c>
      <c r="F15" s="8">
        <v>542</v>
      </c>
      <c r="G15" s="8">
        <v>514</v>
      </c>
      <c r="H15" s="8">
        <v>491</v>
      </c>
      <c r="I15" s="8">
        <v>514</v>
      </c>
      <c r="J15" s="8">
        <v>527</v>
      </c>
      <c r="K15" s="8">
        <v>527</v>
      </c>
      <c r="L15" s="8"/>
      <c r="N15" s="49" t="s">
        <v>35</v>
      </c>
      <c r="O15" s="52">
        <v>-2.842998906929517E-2</v>
      </c>
      <c r="P15" s="52" t="s">
        <v>99</v>
      </c>
      <c r="Q15" s="42"/>
      <c r="S15" s="35" t="s">
        <v>49</v>
      </c>
      <c r="T15" s="66">
        <v>1.0932631847084548</v>
      </c>
      <c r="U15" s="67"/>
    </row>
    <row r="16" spans="1:22">
      <c r="A16" s="49" t="s">
        <v>31</v>
      </c>
      <c r="B16" s="8">
        <v>215</v>
      </c>
      <c r="C16" s="8">
        <v>253</v>
      </c>
      <c r="D16" s="8">
        <v>213</v>
      </c>
      <c r="E16" s="8">
        <v>252</v>
      </c>
      <c r="F16" s="8">
        <v>230</v>
      </c>
      <c r="G16" s="8">
        <v>214</v>
      </c>
      <c r="H16" s="8">
        <v>187</v>
      </c>
      <c r="I16" s="8">
        <v>220</v>
      </c>
      <c r="J16" s="8">
        <v>222</v>
      </c>
      <c r="K16" s="8">
        <v>210</v>
      </c>
      <c r="L16" s="8">
        <v>187</v>
      </c>
      <c r="N16" s="49" t="s">
        <v>13</v>
      </c>
      <c r="O16" s="52">
        <v>-2.3417571593440045E-2</v>
      </c>
      <c r="P16" s="52">
        <v>-3.1724051676039089E-2</v>
      </c>
      <c r="Q16" s="42"/>
      <c r="S16" s="35" t="s">
        <v>21</v>
      </c>
      <c r="T16" s="66">
        <v>1.1726526251762306</v>
      </c>
      <c r="U16" s="68" t="s">
        <v>73</v>
      </c>
    </row>
    <row r="17" spans="1:21">
      <c r="A17" s="49" t="s">
        <v>33</v>
      </c>
      <c r="B17" s="8">
        <v>374</v>
      </c>
      <c r="C17" s="8">
        <v>416</v>
      </c>
      <c r="D17" s="8">
        <v>382</v>
      </c>
      <c r="E17" s="8">
        <v>375</v>
      </c>
      <c r="F17" s="8">
        <v>399</v>
      </c>
      <c r="G17" s="8">
        <v>392</v>
      </c>
      <c r="H17" s="8">
        <v>312</v>
      </c>
      <c r="I17" s="8">
        <v>393</v>
      </c>
      <c r="J17" s="8">
        <v>367</v>
      </c>
      <c r="K17" s="8">
        <v>328</v>
      </c>
      <c r="L17" s="8">
        <v>364</v>
      </c>
      <c r="N17" s="49" t="s">
        <v>17</v>
      </c>
      <c r="O17" s="52">
        <v>-2.10490505456713E-2</v>
      </c>
      <c r="P17" s="52">
        <v>-3.6603475714891864E-2</v>
      </c>
      <c r="Q17" s="42"/>
      <c r="S17" s="35" t="s">
        <v>65</v>
      </c>
      <c r="T17" s="66">
        <v>1.2865497076023391</v>
      </c>
      <c r="U17" s="67"/>
    </row>
    <row r="18" spans="1:21">
      <c r="A18" s="49" t="s">
        <v>35</v>
      </c>
      <c r="B18" s="8"/>
      <c r="C18" s="8"/>
      <c r="D18" s="8"/>
      <c r="E18" s="8"/>
      <c r="F18" s="8"/>
      <c r="G18" s="8"/>
      <c r="H18" s="8">
        <v>99</v>
      </c>
      <c r="I18" s="8">
        <v>106</v>
      </c>
      <c r="J18" s="8">
        <v>103</v>
      </c>
      <c r="K18" s="8">
        <v>127</v>
      </c>
      <c r="L18" s="8">
        <v>127</v>
      </c>
      <c r="N18" s="49" t="s">
        <v>65</v>
      </c>
      <c r="O18" s="52">
        <v>-1.8153499145172503E-2</v>
      </c>
      <c r="P18" s="52">
        <v>-1.2165343267175555E-2</v>
      </c>
      <c r="Q18" s="42"/>
      <c r="S18" s="35" t="s">
        <v>41</v>
      </c>
      <c r="T18" s="66">
        <v>1.5164872493752073</v>
      </c>
      <c r="U18" s="69"/>
    </row>
    <row r="19" spans="1:21">
      <c r="A19" s="49" t="s">
        <v>37</v>
      </c>
      <c r="B19" s="8">
        <v>2513</v>
      </c>
      <c r="C19" s="8">
        <v>2552</v>
      </c>
      <c r="D19" s="8">
        <v>2422</v>
      </c>
      <c r="E19" s="8">
        <v>2503</v>
      </c>
      <c r="F19" s="8">
        <v>2442</v>
      </c>
      <c r="G19" s="8">
        <v>2367</v>
      </c>
      <c r="H19" s="8">
        <v>1806</v>
      </c>
      <c r="I19" s="8">
        <v>2165</v>
      </c>
      <c r="J19" s="8">
        <v>2443</v>
      </c>
      <c r="K19" s="8">
        <v>2324</v>
      </c>
      <c r="L19" s="8">
        <v>2346</v>
      </c>
      <c r="N19" s="49" t="s">
        <v>29</v>
      </c>
      <c r="O19" s="52">
        <v>-1.7662802492925289E-2</v>
      </c>
      <c r="P19" s="52">
        <v>-1.2339352044273166E-2</v>
      </c>
      <c r="Q19" s="42"/>
      <c r="S19" s="35" t="s">
        <v>35</v>
      </c>
      <c r="T19" s="66">
        <v>1.7853635892949602</v>
      </c>
      <c r="U19" s="69"/>
    </row>
    <row r="20" spans="1:21">
      <c r="A20" s="49" t="s">
        <v>41</v>
      </c>
      <c r="B20" s="8">
        <v>32</v>
      </c>
      <c r="C20" s="8">
        <v>29</v>
      </c>
      <c r="D20" s="8">
        <v>23</v>
      </c>
      <c r="E20" s="8">
        <v>21</v>
      </c>
      <c r="F20" s="8">
        <v>30</v>
      </c>
      <c r="G20" s="8">
        <v>20</v>
      </c>
      <c r="H20" s="8">
        <v>19</v>
      </c>
      <c r="I20" s="8">
        <v>19</v>
      </c>
      <c r="J20" s="8">
        <v>32</v>
      </c>
      <c r="K20" s="8">
        <v>20</v>
      </c>
      <c r="L20" s="8">
        <v>15</v>
      </c>
      <c r="N20" s="49" t="s">
        <v>3</v>
      </c>
      <c r="O20" s="52">
        <v>-7.258561057826296E-3</v>
      </c>
      <c r="P20" s="52">
        <v>-2.1085329411540066E-2</v>
      </c>
      <c r="Q20" s="42"/>
      <c r="S20" s="35" t="s">
        <v>23</v>
      </c>
      <c r="T20" s="66">
        <v>1.810765324543365</v>
      </c>
      <c r="U20" s="67"/>
    </row>
    <row r="21" spans="1:21">
      <c r="A21" s="49" t="s">
        <v>43</v>
      </c>
      <c r="B21" s="8">
        <v>124</v>
      </c>
      <c r="C21" s="8">
        <v>115</v>
      </c>
      <c r="D21" s="8">
        <v>95</v>
      </c>
      <c r="E21" s="8">
        <v>73</v>
      </c>
      <c r="F21" s="8">
        <v>89</v>
      </c>
      <c r="G21" s="8">
        <v>82</v>
      </c>
      <c r="H21" s="8">
        <v>79</v>
      </c>
      <c r="I21" s="8">
        <v>92</v>
      </c>
      <c r="J21" s="8">
        <v>73</v>
      </c>
      <c r="K21" s="8">
        <v>93</v>
      </c>
      <c r="L21" s="8">
        <v>72</v>
      </c>
      <c r="N21" s="49" t="s">
        <v>43</v>
      </c>
      <c r="O21" s="52">
        <v>-4.9850678063436682E-3</v>
      </c>
      <c r="P21" s="52">
        <v>-3.583480961634089E-2</v>
      </c>
      <c r="Q21" s="42"/>
      <c r="S21" s="64" t="s">
        <v>11</v>
      </c>
      <c r="T21" s="66">
        <v>2.1491734099967368</v>
      </c>
      <c r="U21" s="67"/>
    </row>
    <row r="22" spans="1:21">
      <c r="A22" s="49" t="s">
        <v>39</v>
      </c>
      <c r="B22" s="8">
        <v>139</v>
      </c>
      <c r="C22" s="8">
        <v>137</v>
      </c>
      <c r="D22" s="8">
        <v>104</v>
      </c>
      <c r="E22" s="8">
        <v>109</v>
      </c>
      <c r="F22" s="8">
        <v>92</v>
      </c>
      <c r="G22" s="8">
        <v>113</v>
      </c>
      <c r="H22" s="8">
        <v>107</v>
      </c>
      <c r="I22" s="8">
        <v>109</v>
      </c>
      <c r="J22" s="8">
        <v>84</v>
      </c>
      <c r="K22" s="8">
        <v>111</v>
      </c>
      <c r="L22" s="8">
        <v>82</v>
      </c>
      <c r="N22" s="49" t="s">
        <v>53</v>
      </c>
      <c r="O22" s="52">
        <v>-4.1557360852884084E-3</v>
      </c>
      <c r="P22" s="52">
        <v>1.2390653483978387E-2</v>
      </c>
      <c r="Q22" s="42"/>
      <c r="S22" s="35" t="s">
        <v>59</v>
      </c>
      <c r="T22" s="66">
        <v>2.6327818966364123</v>
      </c>
      <c r="U22" s="67"/>
    </row>
    <row r="23" spans="1:21">
      <c r="A23" s="49" t="s">
        <v>45</v>
      </c>
      <c r="B23" s="8"/>
      <c r="C23" s="8">
        <v>6</v>
      </c>
      <c r="D23" s="8">
        <v>14</v>
      </c>
      <c r="E23" s="8">
        <v>12</v>
      </c>
      <c r="F23" s="8">
        <v>15</v>
      </c>
      <c r="G23" s="8">
        <v>11</v>
      </c>
      <c r="H23" s="8">
        <v>11</v>
      </c>
      <c r="I23" s="8">
        <v>5</v>
      </c>
      <c r="J23" s="8">
        <v>12</v>
      </c>
      <c r="K23" s="8">
        <v>9</v>
      </c>
      <c r="L23" s="8"/>
      <c r="N23" s="49" t="s">
        <v>55</v>
      </c>
      <c r="O23" s="52">
        <v>-1.8699481325856748E-3</v>
      </c>
      <c r="P23" s="52"/>
      <c r="Q23" s="42" t="s">
        <v>98</v>
      </c>
      <c r="S23" s="35" t="s">
        <v>19</v>
      </c>
      <c r="T23" s="66">
        <v>2.7011317987794321</v>
      </c>
      <c r="U23" s="67"/>
    </row>
    <row r="24" spans="1:21">
      <c r="A24" s="49" t="s">
        <v>47</v>
      </c>
      <c r="B24" s="8">
        <v>331</v>
      </c>
      <c r="C24" s="8">
        <v>376</v>
      </c>
      <c r="D24" s="8">
        <v>387</v>
      </c>
      <c r="E24" s="8">
        <v>348</v>
      </c>
      <c r="F24" s="8">
        <v>384</v>
      </c>
      <c r="G24" s="8">
        <v>404</v>
      </c>
      <c r="H24" s="8">
        <v>332</v>
      </c>
      <c r="I24" s="8">
        <v>323</v>
      </c>
      <c r="J24" s="8">
        <v>387</v>
      </c>
      <c r="K24" s="8">
        <v>341</v>
      </c>
      <c r="L24" s="8">
        <v>369</v>
      </c>
      <c r="N24" s="49" t="s">
        <v>63</v>
      </c>
      <c r="O24" s="52">
        <v>7.0452830903366959E-3</v>
      </c>
      <c r="P24" s="52">
        <v>-3.705003753695979E-3</v>
      </c>
      <c r="Q24" s="42"/>
      <c r="S24" s="35" t="s">
        <v>53</v>
      </c>
      <c r="T24" s="66">
        <v>2.7937584422906974</v>
      </c>
      <c r="U24" s="69"/>
    </row>
    <row r="25" spans="1:21">
      <c r="A25" s="49" t="s">
        <v>51</v>
      </c>
      <c r="B25" s="8">
        <v>1785</v>
      </c>
      <c r="C25" s="8">
        <v>1712</v>
      </c>
      <c r="D25" s="8">
        <v>1885</v>
      </c>
      <c r="E25" s="8">
        <v>1602</v>
      </c>
      <c r="F25" s="8">
        <v>1774</v>
      </c>
      <c r="G25" s="8">
        <v>1858</v>
      </c>
      <c r="H25" s="8">
        <v>1611</v>
      </c>
      <c r="I25" s="8">
        <v>1533</v>
      </c>
      <c r="J25" s="8">
        <v>1266</v>
      </c>
      <c r="K25" s="8">
        <v>1281</v>
      </c>
      <c r="L25" s="8">
        <v>1296</v>
      </c>
      <c r="N25" s="49" t="s">
        <v>59</v>
      </c>
      <c r="O25" s="52">
        <v>1.2482141994348162E-2</v>
      </c>
      <c r="P25" s="52">
        <v>-2.7130935818458268E-2</v>
      </c>
      <c r="Q25" s="42"/>
      <c r="S25" s="35" t="s">
        <v>7</v>
      </c>
      <c r="T25" s="66">
        <v>2.8886899578190453</v>
      </c>
      <c r="U25" s="67"/>
    </row>
    <row r="26" spans="1:21">
      <c r="A26" s="49" t="s">
        <v>53</v>
      </c>
      <c r="B26" s="8">
        <v>457</v>
      </c>
      <c r="C26" s="8">
        <v>417</v>
      </c>
      <c r="D26" s="8">
        <v>406</v>
      </c>
      <c r="E26" s="8">
        <v>445</v>
      </c>
      <c r="F26" s="8">
        <v>508</v>
      </c>
      <c r="G26" s="8">
        <v>521</v>
      </c>
      <c r="H26" s="8">
        <v>416</v>
      </c>
      <c r="I26" s="8">
        <v>426</v>
      </c>
      <c r="J26" s="8">
        <v>479</v>
      </c>
      <c r="K26" s="8">
        <v>500</v>
      </c>
      <c r="L26" s="8">
        <v>497</v>
      </c>
      <c r="N26" s="49" t="s">
        <v>15</v>
      </c>
      <c r="O26" s="52">
        <v>1.5186348188367393E-2</v>
      </c>
      <c r="P26" s="52">
        <v>-2.7973702206374407E-2</v>
      </c>
      <c r="Q26" s="42"/>
      <c r="S26" s="35" t="s">
        <v>39</v>
      </c>
      <c r="T26" s="66">
        <v>3.0412316145851852</v>
      </c>
      <c r="U26" s="69"/>
    </row>
    <row r="27" spans="1:21">
      <c r="A27" s="49" t="s">
        <v>55</v>
      </c>
      <c r="B27" s="8">
        <v>906</v>
      </c>
      <c r="C27" s="8">
        <v>1006</v>
      </c>
      <c r="D27" s="8">
        <v>971</v>
      </c>
      <c r="E27" s="8">
        <v>981</v>
      </c>
      <c r="F27" s="8">
        <v>929</v>
      </c>
      <c r="G27" s="8">
        <v>889</v>
      </c>
      <c r="H27" s="8">
        <v>813</v>
      </c>
      <c r="I27" s="8">
        <v>998</v>
      </c>
      <c r="J27" s="8">
        <v>896</v>
      </c>
      <c r="K27" s="8">
        <v>867</v>
      </c>
      <c r="L27" s="8"/>
      <c r="N27" s="49" t="s">
        <v>5</v>
      </c>
      <c r="O27" s="52">
        <v>1.6033459550748086E-2</v>
      </c>
      <c r="P27" s="52">
        <v>-6.3357949265852809E-2</v>
      </c>
      <c r="Q27" s="42"/>
      <c r="S27" s="35" t="s">
        <v>25</v>
      </c>
      <c r="T27" s="66">
        <v>3.3500713266079059</v>
      </c>
      <c r="U27" s="67"/>
    </row>
    <row r="28" spans="1:21">
      <c r="A28" s="49" t="s">
        <v>59</v>
      </c>
      <c r="B28" s="8">
        <v>185</v>
      </c>
      <c r="C28" s="8">
        <v>214</v>
      </c>
      <c r="D28" s="8">
        <v>206</v>
      </c>
      <c r="E28" s="8">
        <v>189</v>
      </c>
      <c r="F28" s="8">
        <v>267</v>
      </c>
      <c r="G28" s="8">
        <v>177</v>
      </c>
      <c r="H28" s="8">
        <v>161</v>
      </c>
      <c r="I28" s="8">
        <v>160</v>
      </c>
      <c r="J28" s="8">
        <v>174</v>
      </c>
      <c r="K28" s="8">
        <v>174</v>
      </c>
      <c r="L28" s="8">
        <v>156</v>
      </c>
      <c r="N28" s="49" t="s">
        <v>9</v>
      </c>
      <c r="O28" s="52">
        <v>2.2624575721395201E-2</v>
      </c>
      <c r="P28" s="52">
        <v>-2.4756416729009301E-3</v>
      </c>
      <c r="Q28" s="42"/>
      <c r="S28" s="35" t="s">
        <v>37</v>
      </c>
      <c r="T28" s="66">
        <v>3.4011575370747074</v>
      </c>
      <c r="U28" s="69"/>
    </row>
    <row r="29" spans="1:21">
      <c r="A29" s="49" t="s">
        <v>61</v>
      </c>
      <c r="B29" s="8">
        <v>59</v>
      </c>
      <c r="C29" s="8">
        <v>68</v>
      </c>
      <c r="D29" s="8">
        <v>77</v>
      </c>
      <c r="E29" s="8">
        <v>63</v>
      </c>
      <c r="F29" s="8">
        <v>57</v>
      </c>
      <c r="G29" s="8">
        <v>58</v>
      </c>
      <c r="H29" s="8">
        <v>54</v>
      </c>
      <c r="I29" s="8">
        <v>74</v>
      </c>
      <c r="J29" s="8">
        <v>47</v>
      </c>
      <c r="K29" s="8">
        <v>43</v>
      </c>
      <c r="L29" s="8">
        <v>48</v>
      </c>
      <c r="N29" s="49" t="s">
        <v>23</v>
      </c>
      <c r="O29" s="52">
        <v>2.7617768609507154E-2</v>
      </c>
      <c r="P29" s="52">
        <v>-9.777110279260981E-4</v>
      </c>
      <c r="Q29" s="42"/>
      <c r="S29" s="35" t="s">
        <v>31</v>
      </c>
      <c r="T29" s="66">
        <v>3.4556739834227868</v>
      </c>
      <c r="U29" s="67"/>
    </row>
    <row r="30" spans="1:21">
      <c r="A30" s="49" t="s">
        <v>63</v>
      </c>
      <c r="B30" s="8">
        <v>177</v>
      </c>
      <c r="C30" s="8">
        <v>178</v>
      </c>
      <c r="D30" s="8">
        <v>159</v>
      </c>
      <c r="E30" s="8">
        <v>183</v>
      </c>
      <c r="F30" s="8">
        <v>155</v>
      </c>
      <c r="G30" s="8">
        <v>156</v>
      </c>
      <c r="H30" s="8">
        <v>162</v>
      </c>
      <c r="I30" s="8">
        <v>156</v>
      </c>
      <c r="J30" s="8">
        <v>158</v>
      </c>
      <c r="K30" s="8">
        <v>178</v>
      </c>
      <c r="L30" s="8">
        <v>173</v>
      </c>
      <c r="N30" s="49" t="s">
        <v>47</v>
      </c>
      <c r="O30" s="52">
        <v>3.9256457831674973E-2</v>
      </c>
      <c r="P30" s="52">
        <v>-1.2904686091024242E-3</v>
      </c>
      <c r="Q30" s="42"/>
      <c r="S30" s="204" t="s">
        <v>27</v>
      </c>
      <c r="T30" s="66">
        <v>3.4898583880711298</v>
      </c>
      <c r="U30" s="69"/>
    </row>
    <row r="31" spans="1:21">
      <c r="A31" s="49" t="s">
        <v>65</v>
      </c>
      <c r="B31" s="8">
        <v>1263</v>
      </c>
      <c r="C31" s="8">
        <v>1269</v>
      </c>
      <c r="D31" s="8">
        <v>1278</v>
      </c>
      <c r="E31" s="8">
        <v>1263</v>
      </c>
      <c r="F31" s="8">
        <v>1251</v>
      </c>
      <c r="G31" s="8">
        <v>1207</v>
      </c>
      <c r="H31" s="8">
        <v>1015</v>
      </c>
      <c r="I31" s="8">
        <v>1110</v>
      </c>
      <c r="J31" s="8">
        <v>1252</v>
      </c>
      <c r="K31" s="8">
        <v>1158</v>
      </c>
      <c r="L31" s="8">
        <v>1154</v>
      </c>
      <c r="N31" s="49" t="s">
        <v>27</v>
      </c>
      <c r="O31" s="52">
        <v>4.7377867374769789E-2</v>
      </c>
      <c r="P31" s="52">
        <v>-1.646662839771329E-2</v>
      </c>
      <c r="Q31" s="42"/>
      <c r="S31" s="35" t="s">
        <v>63</v>
      </c>
      <c r="T31" s="66">
        <v>3.5608619766307994</v>
      </c>
      <c r="U31" s="67"/>
    </row>
    <row r="32" spans="1:21">
      <c r="A32" s="49" t="s">
        <v>29</v>
      </c>
      <c r="B32" s="8">
        <v>1206</v>
      </c>
      <c r="C32" s="8">
        <v>1214</v>
      </c>
      <c r="D32" s="8">
        <v>1228</v>
      </c>
      <c r="E32" s="8">
        <v>1217</v>
      </c>
      <c r="F32" s="8">
        <v>1213</v>
      </c>
      <c r="G32" s="8">
        <v>1170</v>
      </c>
      <c r="H32" s="8">
        <v>969</v>
      </c>
      <c r="I32" s="8">
        <v>1068</v>
      </c>
      <c r="J32" s="8">
        <v>1214</v>
      </c>
      <c r="K32" s="8">
        <v>1110</v>
      </c>
      <c r="L32" s="8">
        <v>1094</v>
      </c>
      <c r="N32" s="49" t="s">
        <v>19</v>
      </c>
      <c r="O32" s="52">
        <v>8.5643038446072906E-2</v>
      </c>
      <c r="P32" s="52">
        <v>1.100098468655597E-2</v>
      </c>
      <c r="Q32" s="42" t="s">
        <v>100</v>
      </c>
      <c r="S32" s="35" t="s">
        <v>17</v>
      </c>
      <c r="T32" s="66">
        <v>4.108666229572119</v>
      </c>
      <c r="U32" s="67"/>
    </row>
    <row r="33" spans="1:21">
      <c r="A33" s="49" t="s">
        <v>9</v>
      </c>
      <c r="B33" s="8">
        <v>166</v>
      </c>
      <c r="C33" s="8">
        <v>157</v>
      </c>
      <c r="D33" s="8">
        <v>134</v>
      </c>
      <c r="E33" s="8">
        <v>146</v>
      </c>
      <c r="F33" s="8">
        <v>147</v>
      </c>
      <c r="G33" s="8">
        <v>124</v>
      </c>
      <c r="H33" s="8">
        <v>147</v>
      </c>
      <c r="I33" s="8">
        <v>126</v>
      </c>
      <c r="J33" s="8">
        <v>158</v>
      </c>
      <c r="K33" s="8">
        <v>152</v>
      </c>
      <c r="L33" s="8">
        <v>155</v>
      </c>
      <c r="S33" s="35" t="s">
        <v>61</v>
      </c>
      <c r="T33" s="66">
        <v>4.2532404572643063</v>
      </c>
      <c r="U33" s="67"/>
    </row>
    <row r="34" spans="1:21">
      <c r="A34" s="49" t="s">
        <v>49</v>
      </c>
      <c r="B34" s="8">
        <v>116</v>
      </c>
      <c r="C34" s="8">
        <v>100</v>
      </c>
      <c r="D34" s="8">
        <v>107</v>
      </c>
      <c r="E34" s="8">
        <v>84</v>
      </c>
      <c r="F34" s="8">
        <v>87</v>
      </c>
      <c r="G34" s="8">
        <v>89</v>
      </c>
      <c r="H34" s="8">
        <v>76</v>
      </c>
      <c r="I34" s="8">
        <v>68</v>
      </c>
      <c r="J34" s="8">
        <v>97</v>
      </c>
      <c r="K34" s="8">
        <v>98</v>
      </c>
      <c r="L34" s="8">
        <v>75</v>
      </c>
      <c r="N34" s="49" t="s">
        <v>92</v>
      </c>
      <c r="O34" s="53">
        <v>-4.7088235007843871E-3</v>
      </c>
      <c r="P34" s="53">
        <v>-2.2808210401924045E-2</v>
      </c>
      <c r="Q34" s="42"/>
      <c r="S34" s="65" t="s">
        <v>3</v>
      </c>
      <c r="T34" s="66">
        <v>4.3314751671940241</v>
      </c>
      <c r="U34" s="67"/>
    </row>
    <row r="35" spans="1:21">
      <c r="A35" s="49" t="s">
        <v>57</v>
      </c>
      <c r="B35" s="8">
        <v>357</v>
      </c>
      <c r="C35" s="8">
        <v>371</v>
      </c>
      <c r="D35" s="8">
        <v>410</v>
      </c>
      <c r="E35" s="8">
        <v>386</v>
      </c>
      <c r="F35" s="8">
        <v>353</v>
      </c>
      <c r="G35" s="8">
        <v>334</v>
      </c>
      <c r="H35" s="8">
        <v>318</v>
      </c>
      <c r="I35" s="8">
        <v>323</v>
      </c>
      <c r="J35" s="8">
        <v>390</v>
      </c>
      <c r="K35" s="8">
        <v>321</v>
      </c>
      <c r="L35" s="8">
        <v>361</v>
      </c>
      <c r="S35" s="35" t="s">
        <v>51</v>
      </c>
      <c r="T35" s="66">
        <v>4.4402832475597602</v>
      </c>
      <c r="U35" s="69"/>
    </row>
    <row r="36" spans="1:21">
      <c r="S36" s="35" t="s">
        <v>33</v>
      </c>
      <c r="T36" s="66">
        <v>4.5716849024366075</v>
      </c>
      <c r="U36" s="69"/>
    </row>
    <row r="37" spans="1:21">
      <c r="A37" s="49" t="s">
        <v>92</v>
      </c>
      <c r="B37" s="39">
        <f t="shared" ref="B37:L37" si="0">SUM(B4:B30)</f>
        <v>16577.945</v>
      </c>
      <c r="C37" s="39">
        <f t="shared" si="0"/>
        <v>17088</v>
      </c>
      <c r="D37" s="39">
        <f t="shared" si="0"/>
        <v>16535</v>
      </c>
      <c r="E37" s="39">
        <f t="shared" si="0"/>
        <v>16152</v>
      </c>
      <c r="F37" s="39">
        <f t="shared" si="0"/>
        <v>16202</v>
      </c>
      <c r="G37" s="39">
        <f t="shared" si="0"/>
        <v>15755</v>
      </c>
      <c r="H37" s="39">
        <f t="shared" si="0"/>
        <v>13196</v>
      </c>
      <c r="I37" s="39">
        <f t="shared" si="0"/>
        <v>14340</v>
      </c>
      <c r="J37" s="39">
        <f t="shared" si="0"/>
        <v>14755</v>
      </c>
      <c r="K37" s="39">
        <f t="shared" si="0"/>
        <v>14606</v>
      </c>
      <c r="L37" s="39">
        <f t="shared" si="0"/>
        <v>13237</v>
      </c>
      <c r="S37" s="35" t="s">
        <v>9</v>
      </c>
      <c r="T37" s="66">
        <v>4.6763452431047101</v>
      </c>
      <c r="U37" s="67"/>
    </row>
    <row r="38" spans="1:21">
      <c r="A38" t="s">
        <v>72</v>
      </c>
      <c r="S38" s="35" t="s">
        <v>13</v>
      </c>
      <c r="T38" s="66">
        <v>5.1171055814875652</v>
      </c>
      <c r="U38" s="67"/>
    </row>
    <row r="39" spans="1:21">
      <c r="S39" s="35" t="s">
        <v>15</v>
      </c>
      <c r="T39" s="66">
        <v>5.4371202933269434</v>
      </c>
      <c r="U39" s="67"/>
    </row>
    <row r="40" spans="1:21">
      <c r="S40" s="35" t="s">
        <v>43</v>
      </c>
      <c r="T40" s="66">
        <v>5.6831834778489929</v>
      </c>
      <c r="U40" s="69"/>
    </row>
    <row r="41" spans="1:21">
      <c r="S41" s="35" t="s">
        <v>57</v>
      </c>
      <c r="T41" s="66">
        <v>6.2195131004011985</v>
      </c>
      <c r="U41" s="67"/>
    </row>
    <row r="42" spans="1:21">
      <c r="S42" s="35" t="s">
        <v>55</v>
      </c>
      <c r="T42" s="66">
        <v>8.1851819758802407</v>
      </c>
      <c r="U42" s="68" t="s">
        <v>73</v>
      </c>
    </row>
    <row r="43" spans="1:21">
      <c r="S43" s="35" t="s">
        <v>5</v>
      </c>
      <c r="T43" s="66">
        <v>8.300756889734819</v>
      </c>
      <c r="U43" s="67"/>
    </row>
    <row r="44" spans="1:21">
      <c r="S44" s="35" t="s">
        <v>47</v>
      </c>
      <c r="T44" s="66">
        <v>15.109221771038866</v>
      </c>
      <c r="U44" s="69"/>
    </row>
    <row r="46" spans="1:21">
      <c r="S46" s="35" t="s">
        <v>71</v>
      </c>
      <c r="T46" s="70">
        <v>4.4896008233608971</v>
      </c>
      <c r="U46" s="71"/>
    </row>
  </sheetData>
  <mergeCells count="3">
    <mergeCell ref="O2:Q2"/>
    <mergeCell ref="T2:V2"/>
    <mergeCell ref="T13:U14"/>
  </mergeCells>
  <conditionalFormatting sqref="B4:L35">
    <cfRule type="expression" dxfId="47" priority="5">
      <formula>ROW()=ODD(ROW())</formula>
    </cfRule>
  </conditionalFormatting>
  <conditionalFormatting sqref="B37:L37">
    <cfRule type="expression" dxfId="46" priority="7">
      <formula>ROW()=ODD(ROW())</formula>
    </cfRule>
  </conditionalFormatting>
  <conditionalFormatting sqref="O4:Q32">
    <cfRule type="expression" dxfId="45" priority="4">
      <formula>ROW()=ODD(ROW())</formula>
    </cfRule>
  </conditionalFormatting>
  <conditionalFormatting sqref="T15:U44 O34:Q34">
    <cfRule type="expression" dxfId="44" priority="8">
      <formula>ROW()=EVEN(ROW())</formula>
    </cfRule>
  </conditionalFormatting>
  <conditionalFormatting sqref="T46:U46">
    <cfRule type="expression" dxfId="43" priority="1">
      <formula>ROW()=EVEN(ROW())</formula>
    </cfRule>
  </conditionalFormatting>
  <conditionalFormatting sqref="T4:V11">
    <cfRule type="expression" dxfId="42" priority="3">
      <formula>ROW()=ODD(ROW())</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54FEC-ABE7-4382-86D7-E780BB7D21B5}">
  <dimension ref="A1:Z44"/>
  <sheetViews>
    <sheetView workbookViewId="0">
      <selection activeCell="D42" sqref="D42"/>
    </sheetView>
  </sheetViews>
  <sheetFormatPr defaultRowHeight="14.5"/>
  <cols>
    <col min="2" max="2" width="10.81640625" customWidth="1"/>
    <col min="7" max="8" width="15.08984375" customWidth="1"/>
  </cols>
  <sheetData>
    <row r="1" spans="1:26">
      <c r="A1" s="86" t="s">
        <v>207</v>
      </c>
      <c r="B1" s="85"/>
    </row>
    <row r="3" spans="1:26">
      <c r="B3" s="55">
        <v>2021</v>
      </c>
      <c r="C3" s="55">
        <v>2022</v>
      </c>
      <c r="D3" s="55">
        <v>2023</v>
      </c>
      <c r="E3" s="55">
        <v>2024</v>
      </c>
      <c r="F3" s="215" t="s">
        <v>111</v>
      </c>
      <c r="G3" s="215"/>
      <c r="H3" s="215"/>
      <c r="I3" s="215"/>
      <c r="J3" s="215"/>
      <c r="K3" s="215"/>
      <c r="L3" s="215"/>
      <c r="M3" s="215"/>
      <c r="N3" s="215"/>
      <c r="O3" s="215"/>
      <c r="P3" s="215"/>
      <c r="Q3" s="215"/>
      <c r="R3" s="215"/>
      <c r="S3" s="215"/>
      <c r="T3" s="215"/>
      <c r="U3" s="215"/>
      <c r="V3" s="215"/>
      <c r="W3" s="215"/>
      <c r="X3" s="215"/>
      <c r="Y3" s="215"/>
      <c r="Z3" s="215"/>
    </row>
    <row r="4" spans="1:26">
      <c r="A4" s="72" t="s">
        <v>3</v>
      </c>
      <c r="B4" s="50"/>
      <c r="C4" s="50"/>
      <c r="D4" s="50"/>
      <c r="E4" s="50"/>
      <c r="F4" s="214"/>
      <c r="G4" s="214"/>
      <c r="H4" s="214"/>
      <c r="I4" s="214"/>
      <c r="J4" s="214"/>
      <c r="K4" s="214"/>
      <c r="L4" s="214"/>
      <c r="M4" s="214"/>
      <c r="N4" s="214"/>
      <c r="O4" s="214"/>
      <c r="P4" s="214"/>
      <c r="Q4" s="214"/>
      <c r="R4" s="214"/>
      <c r="S4" s="214"/>
      <c r="T4" s="214"/>
      <c r="U4" s="214"/>
      <c r="V4" s="214"/>
      <c r="W4" s="214"/>
      <c r="X4" s="214"/>
      <c r="Y4" s="214"/>
      <c r="Z4" s="214"/>
    </row>
    <row r="5" spans="1:26">
      <c r="A5" s="72" t="s">
        <v>5</v>
      </c>
      <c r="B5" s="50"/>
      <c r="C5" s="50"/>
      <c r="D5" s="73"/>
      <c r="E5" s="73"/>
      <c r="F5" s="216"/>
      <c r="G5" s="216"/>
      <c r="H5" s="216"/>
      <c r="I5" s="216"/>
      <c r="J5" s="216"/>
      <c r="K5" s="216"/>
      <c r="L5" s="216"/>
      <c r="M5" s="216"/>
      <c r="N5" s="216"/>
      <c r="O5" s="216"/>
      <c r="P5" s="216"/>
      <c r="Q5" s="216"/>
      <c r="R5" s="216"/>
      <c r="S5" s="216"/>
      <c r="T5" s="216"/>
      <c r="U5" s="216"/>
      <c r="V5" s="216"/>
      <c r="W5" s="216"/>
      <c r="X5" s="216"/>
      <c r="Y5" s="216"/>
      <c r="Z5" s="216"/>
    </row>
    <row r="6" spans="1:26">
      <c r="A6" s="72" t="s">
        <v>7</v>
      </c>
      <c r="B6" s="50"/>
      <c r="C6" s="50"/>
      <c r="D6" s="50"/>
      <c r="E6" s="50"/>
      <c r="F6" s="216"/>
      <c r="G6" s="216"/>
      <c r="H6" s="216"/>
      <c r="I6" s="216"/>
      <c r="J6" s="216"/>
      <c r="K6" s="216"/>
      <c r="L6" s="216"/>
      <c r="M6" s="216"/>
      <c r="N6" s="216"/>
      <c r="O6" s="216"/>
      <c r="P6" s="216"/>
      <c r="Q6" s="216"/>
      <c r="R6" s="216"/>
      <c r="S6" s="216"/>
      <c r="T6" s="216"/>
      <c r="U6" s="216"/>
      <c r="V6" s="216"/>
      <c r="W6" s="216"/>
      <c r="X6" s="216"/>
      <c r="Y6" s="216"/>
      <c r="Z6" s="216"/>
    </row>
    <row r="7" spans="1:26">
      <c r="A7" s="75" t="s">
        <v>11</v>
      </c>
      <c r="B7" s="50"/>
      <c r="C7" s="50"/>
      <c r="D7" s="50"/>
      <c r="E7" s="50"/>
      <c r="F7" s="216"/>
      <c r="G7" s="216"/>
      <c r="H7" s="216"/>
      <c r="I7" s="216"/>
      <c r="J7" s="216"/>
      <c r="K7" s="216"/>
      <c r="L7" s="216"/>
      <c r="M7" s="216"/>
      <c r="N7" s="216"/>
      <c r="O7" s="216"/>
      <c r="P7" s="216"/>
      <c r="Q7" s="216"/>
      <c r="R7" s="216"/>
      <c r="S7" s="216"/>
      <c r="T7" s="216"/>
      <c r="U7" s="216"/>
      <c r="V7" s="216"/>
      <c r="W7" s="216"/>
      <c r="X7" s="216"/>
      <c r="Y7" s="216"/>
      <c r="Z7" s="216"/>
    </row>
    <row r="8" spans="1:26">
      <c r="A8" s="72" t="s">
        <v>13</v>
      </c>
      <c r="B8" s="50"/>
      <c r="C8" s="50"/>
      <c r="D8" s="50"/>
      <c r="E8" s="50"/>
      <c r="F8" s="216"/>
      <c r="G8" s="216"/>
      <c r="H8" s="216"/>
      <c r="I8" s="216"/>
      <c r="J8" s="216"/>
      <c r="K8" s="216"/>
      <c r="L8" s="216"/>
      <c r="M8" s="216"/>
      <c r="N8" s="216"/>
      <c r="O8" s="216"/>
      <c r="P8" s="216"/>
      <c r="Q8" s="216"/>
      <c r="R8" s="216"/>
      <c r="S8" s="216"/>
      <c r="T8" s="216"/>
      <c r="U8" s="216"/>
      <c r="V8" s="216"/>
      <c r="W8" s="216"/>
      <c r="X8" s="216"/>
      <c r="Y8" s="216"/>
      <c r="Z8" s="216"/>
    </row>
    <row r="9" spans="1:26">
      <c r="A9" s="72" t="s">
        <v>15</v>
      </c>
      <c r="B9" s="50"/>
      <c r="C9" s="50"/>
      <c r="D9" s="50"/>
      <c r="E9" s="50"/>
      <c r="F9" s="216" t="s">
        <v>112</v>
      </c>
      <c r="G9" s="216"/>
      <c r="H9" s="216"/>
      <c r="I9" s="216"/>
      <c r="J9" s="216"/>
      <c r="K9" s="216"/>
      <c r="L9" s="216"/>
      <c r="M9" s="216"/>
      <c r="N9" s="216"/>
      <c r="O9" s="216"/>
      <c r="P9" s="216"/>
      <c r="Q9" s="216"/>
      <c r="R9" s="216"/>
      <c r="S9" s="216"/>
      <c r="T9" s="216"/>
      <c r="U9" s="216"/>
      <c r="V9" s="216"/>
      <c r="W9" s="216"/>
      <c r="X9" s="216"/>
      <c r="Y9" s="216"/>
      <c r="Z9" s="216"/>
    </row>
    <row r="10" spans="1:26">
      <c r="A10" s="72" t="s">
        <v>17</v>
      </c>
      <c r="B10" s="50"/>
      <c r="C10" s="50"/>
      <c r="D10" s="50"/>
      <c r="E10" s="50"/>
      <c r="F10" s="216"/>
      <c r="G10" s="216"/>
      <c r="H10" s="216"/>
      <c r="I10" s="216"/>
      <c r="J10" s="216"/>
      <c r="K10" s="216"/>
      <c r="L10" s="216"/>
      <c r="M10" s="216"/>
      <c r="N10" s="216"/>
      <c r="O10" s="216"/>
      <c r="P10" s="216"/>
      <c r="Q10" s="216"/>
      <c r="R10" s="216"/>
      <c r="S10" s="216"/>
      <c r="T10" s="216"/>
      <c r="U10" s="216"/>
      <c r="V10" s="216"/>
      <c r="W10" s="216"/>
      <c r="X10" s="216"/>
      <c r="Y10" s="216"/>
      <c r="Z10" s="216"/>
    </row>
    <row r="11" spans="1:26">
      <c r="A11" s="72" t="s">
        <v>19</v>
      </c>
      <c r="B11" s="83">
        <v>9.0999999999999998E-2</v>
      </c>
      <c r="C11" s="50"/>
      <c r="D11" s="50"/>
      <c r="E11" s="50"/>
      <c r="F11" s="214" t="s">
        <v>113</v>
      </c>
      <c r="G11" s="214"/>
      <c r="H11" s="214"/>
      <c r="I11" s="214"/>
      <c r="J11" s="214"/>
      <c r="K11" s="214"/>
      <c r="L11" s="214"/>
      <c r="M11" s="214"/>
      <c r="N11" s="214"/>
      <c r="O11" s="214"/>
      <c r="P11" s="214"/>
      <c r="Q11" s="214"/>
      <c r="R11" s="214"/>
      <c r="S11" s="214"/>
      <c r="T11" s="214"/>
      <c r="U11" s="214"/>
      <c r="V11" s="214"/>
      <c r="W11" s="214"/>
      <c r="X11" s="214"/>
      <c r="Y11" s="214"/>
      <c r="Z11" s="214"/>
    </row>
    <row r="12" spans="1:26">
      <c r="A12" s="72" t="s">
        <v>23</v>
      </c>
      <c r="B12" s="50"/>
      <c r="C12" s="50"/>
      <c r="D12" s="50"/>
      <c r="E12" s="50"/>
      <c r="F12" s="216"/>
      <c r="G12" s="216"/>
      <c r="H12" s="216"/>
      <c r="I12" s="216"/>
      <c r="J12" s="216"/>
      <c r="K12" s="216"/>
      <c r="L12" s="216"/>
      <c r="M12" s="216"/>
      <c r="N12" s="216"/>
      <c r="O12" s="216"/>
      <c r="P12" s="216"/>
      <c r="Q12" s="216"/>
      <c r="R12" s="216"/>
      <c r="S12" s="216"/>
      <c r="T12" s="216"/>
      <c r="U12" s="216"/>
      <c r="V12" s="216"/>
      <c r="W12" s="216"/>
      <c r="X12" s="216"/>
      <c r="Y12" s="216"/>
      <c r="Z12" s="216"/>
    </row>
    <row r="13" spans="1:26">
      <c r="A13" s="76" t="s">
        <v>25</v>
      </c>
      <c r="B13" s="81">
        <v>1.405</v>
      </c>
      <c r="C13" s="81">
        <v>1.2150000000000001</v>
      </c>
      <c r="D13" s="81">
        <v>1.421</v>
      </c>
      <c r="E13" s="81">
        <v>1.6359999999999999</v>
      </c>
      <c r="F13" s="214" t="s">
        <v>114</v>
      </c>
      <c r="G13" s="214"/>
      <c r="H13" s="214"/>
      <c r="I13" s="214"/>
      <c r="J13" s="214"/>
      <c r="K13" s="214"/>
      <c r="L13" s="214"/>
      <c r="M13" s="214"/>
      <c r="N13" s="214"/>
      <c r="O13" s="214"/>
      <c r="P13" s="214"/>
      <c r="Q13" s="214"/>
      <c r="R13" s="214"/>
      <c r="S13" s="214"/>
      <c r="T13" s="214"/>
      <c r="U13" s="214"/>
      <c r="V13" s="214"/>
      <c r="W13" s="214"/>
      <c r="X13" s="214"/>
      <c r="Y13" s="214"/>
      <c r="Z13" s="214"/>
    </row>
    <row r="14" spans="1:26">
      <c r="A14" s="72" t="s">
        <v>27</v>
      </c>
      <c r="B14" s="50"/>
      <c r="C14" s="50"/>
      <c r="D14" s="50"/>
      <c r="E14" s="50"/>
      <c r="F14" s="214" t="s">
        <v>115</v>
      </c>
      <c r="G14" s="214"/>
      <c r="H14" s="214"/>
      <c r="I14" s="214"/>
      <c r="J14" s="214"/>
      <c r="K14" s="214"/>
      <c r="L14" s="214"/>
      <c r="M14" s="214"/>
      <c r="N14" s="214"/>
      <c r="O14" s="214"/>
      <c r="P14" s="214"/>
      <c r="Q14" s="214"/>
      <c r="R14" s="214"/>
      <c r="S14" s="214"/>
      <c r="T14" s="214"/>
      <c r="U14" s="214"/>
      <c r="V14" s="214"/>
      <c r="W14" s="214"/>
      <c r="X14" s="214"/>
      <c r="Y14" s="214"/>
      <c r="Z14" s="214"/>
    </row>
    <row r="15" spans="1:26">
      <c r="A15" s="72" t="s">
        <v>21</v>
      </c>
      <c r="B15" s="50"/>
      <c r="C15" s="73"/>
      <c r="D15" s="73"/>
      <c r="E15" s="73"/>
      <c r="F15" s="216"/>
      <c r="G15" s="216"/>
      <c r="H15" s="216"/>
      <c r="I15" s="216"/>
      <c r="J15" s="216"/>
      <c r="K15" s="216"/>
      <c r="L15" s="216"/>
      <c r="M15" s="216"/>
      <c r="N15" s="216"/>
      <c r="O15" s="216"/>
      <c r="P15" s="216"/>
      <c r="Q15" s="216"/>
      <c r="R15" s="216"/>
      <c r="S15" s="216"/>
      <c r="T15" s="216"/>
      <c r="U15" s="216"/>
      <c r="V15" s="216"/>
      <c r="W15" s="216"/>
      <c r="X15" s="216"/>
      <c r="Y15" s="216"/>
      <c r="Z15" s="216"/>
    </row>
    <row r="16" spans="1:26">
      <c r="A16" s="27" t="s">
        <v>31</v>
      </c>
      <c r="B16" s="50"/>
      <c r="C16" s="50"/>
      <c r="D16" s="50"/>
      <c r="E16" s="50"/>
      <c r="F16" s="216"/>
      <c r="G16" s="216"/>
      <c r="H16" s="216"/>
      <c r="I16" s="216"/>
      <c r="J16" s="216"/>
      <c r="K16" s="216"/>
      <c r="L16" s="216"/>
      <c r="M16" s="216"/>
      <c r="N16" s="216"/>
      <c r="O16" s="216"/>
      <c r="P16" s="216"/>
      <c r="Q16" s="216"/>
      <c r="R16" s="216"/>
      <c r="S16" s="216"/>
      <c r="T16" s="216"/>
      <c r="U16" s="216"/>
      <c r="V16" s="216"/>
      <c r="W16" s="216"/>
      <c r="X16" s="216"/>
      <c r="Y16" s="216"/>
      <c r="Z16" s="216"/>
    </row>
    <row r="17" spans="1:26">
      <c r="A17" s="72" t="s">
        <v>33</v>
      </c>
      <c r="B17" s="50"/>
      <c r="C17" s="50"/>
      <c r="D17" s="50"/>
      <c r="E17" s="50"/>
      <c r="F17" s="217"/>
      <c r="G17" s="217"/>
      <c r="H17" s="217"/>
      <c r="I17" s="217"/>
      <c r="J17" s="217"/>
      <c r="K17" s="217"/>
      <c r="L17" s="217"/>
      <c r="M17" s="217"/>
      <c r="N17" s="217"/>
      <c r="O17" s="217"/>
      <c r="P17" s="217"/>
      <c r="Q17" s="217"/>
      <c r="R17" s="217"/>
      <c r="S17" s="217"/>
      <c r="T17" s="217"/>
      <c r="U17" s="217"/>
      <c r="V17" s="217"/>
      <c r="W17" s="217"/>
      <c r="X17" s="217"/>
      <c r="Y17" s="217"/>
      <c r="Z17" s="217"/>
    </row>
    <row r="18" spans="1:26">
      <c r="A18" s="72" t="s">
        <v>35</v>
      </c>
      <c r="B18" s="50"/>
      <c r="C18" s="50"/>
      <c r="D18" s="63"/>
      <c r="E18" s="50"/>
      <c r="F18" s="216"/>
      <c r="G18" s="216"/>
      <c r="H18" s="216"/>
      <c r="I18" s="216"/>
      <c r="J18" s="216"/>
      <c r="K18" s="216"/>
      <c r="L18" s="216"/>
      <c r="M18" s="216"/>
      <c r="N18" s="216"/>
      <c r="O18" s="216"/>
      <c r="P18" s="216"/>
      <c r="Q18" s="216"/>
      <c r="R18" s="216"/>
      <c r="S18" s="216"/>
      <c r="T18" s="216"/>
      <c r="U18" s="216"/>
      <c r="V18" s="216"/>
      <c r="W18" s="216"/>
      <c r="X18" s="216"/>
      <c r="Y18" s="216"/>
      <c r="Z18" s="216"/>
    </row>
    <row r="19" spans="1:26">
      <c r="A19" s="72" t="s">
        <v>37</v>
      </c>
      <c r="B19" s="83">
        <v>1.4E-2</v>
      </c>
      <c r="C19" s="83">
        <v>3.1E-2</v>
      </c>
      <c r="D19" s="83">
        <v>3.4000000000000002E-2</v>
      </c>
      <c r="E19" s="83">
        <v>3.2000000000000001E-2</v>
      </c>
      <c r="F19" s="218" t="s">
        <v>205</v>
      </c>
      <c r="G19" s="218"/>
      <c r="H19" s="218"/>
      <c r="I19" s="218"/>
      <c r="J19" s="218"/>
      <c r="K19" s="218"/>
      <c r="L19" s="218"/>
      <c r="M19" s="218"/>
      <c r="N19" s="218"/>
      <c r="O19" s="218"/>
      <c r="P19" s="218"/>
      <c r="Q19" s="218"/>
      <c r="R19" s="218"/>
      <c r="S19" s="218"/>
      <c r="T19" s="218"/>
      <c r="U19" s="218"/>
      <c r="V19" s="218"/>
      <c r="W19" s="218"/>
      <c r="X19" s="218"/>
      <c r="Y19" s="218"/>
      <c r="Z19" s="218"/>
    </row>
    <row r="20" spans="1:26">
      <c r="A20" s="72" t="s">
        <v>41</v>
      </c>
      <c r="B20" s="50"/>
      <c r="C20" s="50"/>
      <c r="D20" s="50"/>
      <c r="E20" s="50"/>
      <c r="F20" s="216" t="s">
        <v>116</v>
      </c>
      <c r="G20" s="216"/>
      <c r="H20" s="216"/>
      <c r="I20" s="216"/>
      <c r="J20" s="216"/>
      <c r="K20" s="216"/>
      <c r="L20" s="216"/>
      <c r="M20" s="216"/>
      <c r="N20" s="216"/>
      <c r="O20" s="216"/>
      <c r="P20" s="216"/>
      <c r="Q20" s="216"/>
      <c r="R20" s="216"/>
      <c r="S20" s="216"/>
      <c r="T20" s="216"/>
      <c r="U20" s="216"/>
      <c r="V20" s="216"/>
      <c r="W20" s="216"/>
      <c r="X20" s="216"/>
      <c r="Y20" s="216"/>
      <c r="Z20" s="216"/>
    </row>
    <row r="21" spans="1:26">
      <c r="A21" s="72" t="s">
        <v>43</v>
      </c>
      <c r="B21" s="50"/>
      <c r="C21" s="50"/>
      <c r="D21" s="50"/>
      <c r="E21" s="50"/>
      <c r="F21" s="216" t="s">
        <v>117</v>
      </c>
      <c r="G21" s="216"/>
      <c r="H21" s="216"/>
      <c r="I21" s="216"/>
      <c r="J21" s="216"/>
      <c r="K21" s="216"/>
      <c r="L21" s="216"/>
      <c r="M21" s="216"/>
      <c r="N21" s="216"/>
      <c r="O21" s="216"/>
      <c r="P21" s="216"/>
      <c r="Q21" s="216"/>
      <c r="R21" s="216"/>
      <c r="S21" s="216"/>
      <c r="T21" s="216"/>
      <c r="U21" s="216"/>
      <c r="V21" s="216"/>
      <c r="W21" s="216"/>
      <c r="X21" s="216"/>
      <c r="Y21" s="216"/>
      <c r="Z21" s="216"/>
    </row>
    <row r="22" spans="1:26">
      <c r="A22" s="72" t="s">
        <v>39</v>
      </c>
      <c r="B22" s="50"/>
      <c r="C22" s="78"/>
      <c r="D22" s="78"/>
      <c r="E22" s="78"/>
      <c r="F22" s="214" t="s">
        <v>118</v>
      </c>
      <c r="G22" s="214"/>
      <c r="H22" s="214"/>
      <c r="I22" s="214"/>
      <c r="J22" s="214"/>
      <c r="K22" s="214"/>
      <c r="L22" s="214"/>
      <c r="M22" s="214"/>
      <c r="N22" s="214"/>
      <c r="O22" s="214"/>
      <c r="P22" s="214"/>
      <c r="Q22" s="214"/>
      <c r="R22" s="214"/>
      <c r="S22" s="214"/>
      <c r="T22" s="214"/>
      <c r="U22" s="214"/>
      <c r="V22" s="214"/>
      <c r="W22" s="214"/>
      <c r="X22" s="214"/>
      <c r="Y22" s="214"/>
      <c r="Z22" s="214"/>
    </row>
    <row r="23" spans="1:26">
      <c r="A23" s="72" t="s">
        <v>45</v>
      </c>
      <c r="B23" s="50"/>
      <c r="C23" s="79"/>
      <c r="D23" s="50"/>
      <c r="E23" s="50"/>
      <c r="F23" s="216"/>
      <c r="G23" s="216"/>
      <c r="H23" s="216"/>
      <c r="I23" s="216"/>
      <c r="J23" s="216"/>
      <c r="K23" s="216"/>
      <c r="L23" s="216"/>
      <c r="M23" s="216"/>
      <c r="N23" s="216"/>
      <c r="O23" s="216"/>
      <c r="P23" s="216"/>
      <c r="Q23" s="216"/>
      <c r="R23" s="216"/>
      <c r="S23" s="216"/>
      <c r="T23" s="216"/>
      <c r="U23" s="216"/>
      <c r="V23" s="216"/>
      <c r="W23" s="216"/>
      <c r="X23" s="216"/>
      <c r="Y23" s="216"/>
      <c r="Z23" s="216"/>
    </row>
    <row r="24" spans="1:26">
      <c r="A24" s="72" t="s">
        <v>47</v>
      </c>
      <c r="B24" s="80">
        <v>16.100000000000001</v>
      </c>
      <c r="C24" s="80">
        <v>18.399999999999999</v>
      </c>
      <c r="D24" s="77">
        <v>17.8</v>
      </c>
      <c r="E24" s="50"/>
      <c r="F24" s="219" t="s">
        <v>119</v>
      </c>
      <c r="G24" s="219"/>
      <c r="H24" s="219"/>
      <c r="I24" s="219"/>
      <c r="J24" s="219"/>
      <c r="K24" s="219"/>
      <c r="L24" s="219"/>
      <c r="M24" s="219"/>
      <c r="N24" s="219"/>
      <c r="O24" s="219"/>
      <c r="P24" s="219"/>
      <c r="Q24" s="219"/>
      <c r="R24" s="219"/>
      <c r="S24" s="219"/>
      <c r="T24" s="219"/>
      <c r="U24" s="219"/>
      <c r="V24" s="219"/>
      <c r="W24" s="219"/>
      <c r="X24" s="219"/>
      <c r="Y24" s="219"/>
      <c r="Z24" s="219"/>
    </row>
    <row r="25" spans="1:26">
      <c r="A25" s="72" t="s">
        <v>51</v>
      </c>
      <c r="B25" s="10"/>
      <c r="C25" s="50"/>
      <c r="D25" s="50"/>
      <c r="E25" s="50"/>
      <c r="F25" s="216"/>
      <c r="G25" s="216"/>
      <c r="H25" s="216"/>
      <c r="I25" s="216"/>
      <c r="J25" s="216"/>
      <c r="K25" s="216"/>
      <c r="L25" s="216"/>
      <c r="M25" s="216"/>
      <c r="N25" s="216"/>
      <c r="O25" s="216"/>
      <c r="P25" s="216"/>
      <c r="Q25" s="216"/>
      <c r="R25" s="216"/>
      <c r="S25" s="216"/>
      <c r="T25" s="216"/>
      <c r="U25" s="216"/>
      <c r="V25" s="216"/>
      <c r="W25" s="216"/>
      <c r="X25" s="216"/>
      <c r="Y25" s="216"/>
      <c r="Z25" s="216"/>
    </row>
    <row r="26" spans="1:26">
      <c r="A26" s="72" t="s">
        <v>53</v>
      </c>
      <c r="B26" s="50"/>
      <c r="C26" s="50"/>
      <c r="D26" s="50"/>
      <c r="E26" s="50"/>
      <c r="F26" s="216"/>
      <c r="G26" s="216"/>
      <c r="H26" s="216"/>
      <c r="I26" s="216"/>
      <c r="J26" s="216"/>
      <c r="K26" s="216"/>
      <c r="L26" s="216"/>
      <c r="M26" s="216"/>
      <c r="N26" s="216"/>
      <c r="O26" s="216"/>
      <c r="P26" s="216"/>
      <c r="Q26" s="216"/>
      <c r="R26" s="216"/>
      <c r="S26" s="216"/>
      <c r="T26" s="216"/>
      <c r="U26" s="216"/>
      <c r="V26" s="216"/>
      <c r="W26" s="216"/>
      <c r="X26" s="216"/>
      <c r="Y26" s="216"/>
      <c r="Z26" s="216"/>
    </row>
    <row r="27" spans="1:26">
      <c r="A27" s="72" t="s">
        <v>55</v>
      </c>
      <c r="B27" s="50"/>
      <c r="C27" s="50"/>
      <c r="D27" s="50"/>
      <c r="E27" s="50"/>
      <c r="F27" s="216"/>
      <c r="G27" s="216"/>
      <c r="H27" s="216"/>
      <c r="I27" s="216"/>
      <c r="J27" s="216"/>
      <c r="K27" s="216"/>
      <c r="L27" s="216"/>
      <c r="M27" s="216"/>
      <c r="N27" s="216"/>
      <c r="O27" s="216"/>
      <c r="P27" s="216"/>
      <c r="Q27" s="216"/>
      <c r="R27" s="216"/>
      <c r="S27" s="216"/>
      <c r="T27" s="216"/>
      <c r="U27" s="216"/>
      <c r="V27" s="216"/>
      <c r="W27" s="216"/>
      <c r="X27" s="216"/>
      <c r="Y27" s="216"/>
      <c r="Z27" s="216"/>
    </row>
    <row r="28" spans="1:26">
      <c r="A28" s="72" t="s">
        <v>59</v>
      </c>
      <c r="B28" s="82">
        <v>2.0569999999999999</v>
      </c>
      <c r="C28" s="82">
        <v>2.2229999999999999</v>
      </c>
      <c r="D28" s="82">
        <v>2.1459999999999999</v>
      </c>
      <c r="E28" s="82">
        <v>2.2269999999999999</v>
      </c>
      <c r="F28" s="216" t="s">
        <v>120</v>
      </c>
      <c r="G28" s="216"/>
      <c r="H28" s="216"/>
      <c r="I28" s="216"/>
      <c r="J28" s="216"/>
      <c r="K28" s="216"/>
      <c r="L28" s="216"/>
      <c r="M28" s="216"/>
      <c r="N28" s="216"/>
      <c r="O28" s="216"/>
      <c r="P28" s="216"/>
      <c r="Q28" s="216"/>
      <c r="R28" s="216"/>
      <c r="S28" s="216"/>
      <c r="T28" s="216"/>
      <c r="U28" s="216"/>
      <c r="V28" s="216"/>
      <c r="W28" s="216"/>
      <c r="X28" s="216"/>
      <c r="Y28" s="216"/>
      <c r="Z28" s="216"/>
    </row>
    <row r="29" spans="1:26">
      <c r="A29" s="72" t="s">
        <v>61</v>
      </c>
      <c r="B29" s="82">
        <v>0.32532575525599999</v>
      </c>
      <c r="C29" s="82">
        <v>0.35099999999999998</v>
      </c>
      <c r="D29" s="82">
        <v>0.36392881300000002</v>
      </c>
      <c r="E29" s="50"/>
      <c r="F29" s="216" t="s">
        <v>121</v>
      </c>
      <c r="G29" s="216"/>
      <c r="H29" s="216"/>
      <c r="I29" s="216"/>
      <c r="J29" s="216"/>
      <c r="K29" s="216"/>
      <c r="L29" s="216"/>
      <c r="M29" s="216"/>
      <c r="N29" s="216"/>
      <c r="O29" s="216"/>
      <c r="P29" s="216"/>
      <c r="Q29" s="216"/>
      <c r="R29" s="216"/>
      <c r="S29" s="216"/>
      <c r="T29" s="216"/>
      <c r="U29" s="216"/>
      <c r="V29" s="216"/>
      <c r="W29" s="216"/>
      <c r="X29" s="216"/>
      <c r="Y29" s="216"/>
      <c r="Z29" s="216"/>
    </row>
    <row r="30" spans="1:26">
      <c r="A30" s="72" t="s">
        <v>63</v>
      </c>
      <c r="B30" s="50"/>
      <c r="C30" s="50"/>
      <c r="D30" s="50"/>
      <c r="E30" s="50"/>
      <c r="F30" s="220"/>
      <c r="G30" s="220"/>
      <c r="H30" s="220"/>
      <c r="I30" s="220"/>
      <c r="J30" s="220"/>
      <c r="K30" s="220"/>
      <c r="L30" s="220"/>
      <c r="M30" s="220"/>
      <c r="N30" s="220"/>
      <c r="O30" s="220"/>
      <c r="P30" s="220"/>
      <c r="Q30" s="220"/>
      <c r="R30" s="220"/>
      <c r="S30" s="220"/>
      <c r="T30" s="220"/>
      <c r="U30" s="220"/>
      <c r="V30" s="220"/>
      <c r="W30" s="220"/>
      <c r="X30" s="220"/>
      <c r="Y30" s="220"/>
      <c r="Z30" s="220"/>
    </row>
    <row r="31" spans="1:26">
      <c r="A31" s="72" t="s">
        <v>65</v>
      </c>
      <c r="B31" s="50"/>
      <c r="C31" s="50"/>
      <c r="D31" s="50"/>
      <c r="E31" s="50"/>
      <c r="F31" s="216"/>
      <c r="G31" s="216"/>
      <c r="H31" s="216"/>
      <c r="I31" s="216"/>
      <c r="J31" s="216"/>
      <c r="K31" s="216"/>
      <c r="L31" s="216"/>
      <c r="M31" s="216"/>
      <c r="N31" s="216"/>
      <c r="O31" s="216"/>
      <c r="P31" s="216"/>
      <c r="Q31" s="216"/>
      <c r="R31" s="216"/>
      <c r="S31" s="216"/>
      <c r="T31" s="216"/>
      <c r="U31" s="216"/>
      <c r="V31" s="216"/>
      <c r="W31" s="216"/>
      <c r="X31" s="216"/>
      <c r="Y31" s="216"/>
      <c r="Z31" s="216"/>
    </row>
    <row r="32" spans="1:26">
      <c r="A32" s="72" t="s">
        <v>29</v>
      </c>
      <c r="B32" s="87">
        <v>6.8</v>
      </c>
      <c r="C32" s="87">
        <v>6.3</v>
      </c>
      <c r="D32" s="87">
        <v>5.8</v>
      </c>
      <c r="E32" s="87">
        <v>5.7</v>
      </c>
      <c r="F32" s="216" t="s">
        <v>122</v>
      </c>
      <c r="G32" s="216"/>
      <c r="H32" s="216"/>
      <c r="I32" s="216"/>
      <c r="J32" s="216"/>
      <c r="K32" s="216"/>
      <c r="L32" s="216"/>
      <c r="M32" s="216"/>
      <c r="N32" s="216"/>
      <c r="O32" s="216"/>
      <c r="P32" s="216"/>
      <c r="Q32" s="216"/>
      <c r="R32" s="216"/>
      <c r="S32" s="216"/>
      <c r="T32" s="216"/>
      <c r="U32" s="216"/>
      <c r="V32" s="216"/>
      <c r="W32" s="216"/>
      <c r="X32" s="216"/>
      <c r="Y32" s="216"/>
      <c r="Z32" s="216"/>
    </row>
    <row r="33" spans="1:26">
      <c r="A33" s="72" t="s">
        <v>9</v>
      </c>
      <c r="B33" s="50"/>
      <c r="C33" s="50"/>
      <c r="D33" s="50"/>
      <c r="E33" s="50"/>
      <c r="F33" s="216"/>
      <c r="G33" s="216"/>
      <c r="H33" s="216"/>
      <c r="I33" s="216"/>
      <c r="J33" s="216"/>
      <c r="K33" s="216"/>
      <c r="L33" s="216"/>
      <c r="M33" s="216"/>
      <c r="N33" s="216"/>
      <c r="O33" s="216"/>
      <c r="P33" s="216"/>
      <c r="Q33" s="216"/>
      <c r="R33" s="216"/>
      <c r="S33" s="216"/>
      <c r="T33" s="216"/>
      <c r="U33" s="216"/>
      <c r="V33" s="216"/>
      <c r="W33" s="216"/>
      <c r="X33" s="216"/>
      <c r="Y33" s="216"/>
      <c r="Z33" s="216"/>
    </row>
    <row r="34" spans="1:26">
      <c r="A34" s="72" t="s">
        <v>49</v>
      </c>
      <c r="B34" s="50"/>
      <c r="C34" s="50"/>
      <c r="D34" s="50"/>
      <c r="E34" s="50"/>
      <c r="F34" s="216"/>
      <c r="G34" s="216"/>
      <c r="H34" s="216"/>
      <c r="I34" s="216"/>
      <c r="J34" s="216"/>
      <c r="K34" s="216"/>
      <c r="L34" s="216"/>
      <c r="M34" s="216"/>
      <c r="N34" s="216"/>
      <c r="O34" s="216"/>
      <c r="P34" s="216"/>
      <c r="Q34" s="216"/>
      <c r="R34" s="216"/>
      <c r="S34" s="216"/>
      <c r="T34" s="216"/>
      <c r="U34" s="216"/>
      <c r="V34" s="216"/>
      <c r="W34" s="216"/>
      <c r="X34" s="216"/>
      <c r="Y34" s="216"/>
      <c r="Z34" s="216"/>
    </row>
    <row r="35" spans="1:26">
      <c r="A35" s="72" t="s">
        <v>57</v>
      </c>
      <c r="B35" s="50"/>
      <c r="C35" s="50"/>
      <c r="D35" s="50"/>
      <c r="E35" s="50"/>
      <c r="F35" s="216"/>
      <c r="G35" s="216"/>
      <c r="H35" s="216"/>
      <c r="I35" s="216"/>
      <c r="J35" s="216"/>
      <c r="K35" s="216"/>
      <c r="L35" s="216"/>
      <c r="M35" s="216"/>
      <c r="N35" s="216"/>
      <c r="O35" s="216"/>
      <c r="P35" s="216"/>
      <c r="Q35" s="216"/>
      <c r="R35" s="216"/>
      <c r="S35" s="216"/>
      <c r="T35" s="216"/>
      <c r="U35" s="216"/>
      <c r="V35" s="216"/>
      <c r="W35" s="216"/>
      <c r="X35" s="216"/>
      <c r="Y35" s="216"/>
      <c r="Z35" s="216"/>
    </row>
    <row r="36" spans="1:26">
      <c r="A36" t="s">
        <v>124</v>
      </c>
    </row>
    <row r="38" spans="1:26" ht="19.5" customHeight="1">
      <c r="G38" s="213" t="s">
        <v>196</v>
      </c>
      <c r="H38" s="213"/>
    </row>
    <row r="39" spans="1:26" ht="26" customHeight="1">
      <c r="F39" s="88"/>
      <c r="G39" s="213"/>
      <c r="H39" s="213"/>
    </row>
    <row r="40" spans="1:26">
      <c r="F40" s="89" t="s">
        <v>59</v>
      </c>
      <c r="G40" s="91">
        <v>12.769230769230768</v>
      </c>
      <c r="H40" s="67"/>
    </row>
    <row r="41" spans="1:26">
      <c r="F41" s="90" t="s">
        <v>25</v>
      </c>
      <c r="G41" s="91">
        <v>13.333333333333337</v>
      </c>
      <c r="H41" s="67"/>
    </row>
    <row r="42" spans="1:26">
      <c r="F42" s="89" t="s">
        <v>29</v>
      </c>
      <c r="G42" s="91">
        <v>14.606741573033709</v>
      </c>
      <c r="H42" s="67"/>
    </row>
    <row r="43" spans="1:26">
      <c r="F43" s="89" t="s">
        <v>47</v>
      </c>
      <c r="G43" s="91">
        <v>14.665391969407265</v>
      </c>
      <c r="H43" s="67" t="s">
        <v>73</v>
      </c>
    </row>
    <row r="44" spans="1:26">
      <c r="F44" s="89" t="s">
        <v>61</v>
      </c>
      <c r="G44" s="91">
        <v>30.769230769230766</v>
      </c>
      <c r="H44" s="67" t="s">
        <v>73</v>
      </c>
    </row>
  </sheetData>
  <mergeCells count="34">
    <mergeCell ref="F34:Z34"/>
    <mergeCell ref="F35:Z35"/>
    <mergeCell ref="F27:Z27"/>
    <mergeCell ref="F28:Z28"/>
    <mergeCell ref="F29:Z29"/>
    <mergeCell ref="F30:Z30"/>
    <mergeCell ref="F31:Z31"/>
    <mergeCell ref="F32:Z32"/>
    <mergeCell ref="F22:Z22"/>
    <mergeCell ref="F23:Z23"/>
    <mergeCell ref="F24:Z24"/>
    <mergeCell ref="F25:Z25"/>
    <mergeCell ref="F33:Z33"/>
    <mergeCell ref="F17:Z17"/>
    <mergeCell ref="F18:Z18"/>
    <mergeCell ref="F20:Z20"/>
    <mergeCell ref="F21:Z21"/>
    <mergeCell ref="F19:Z19"/>
    <mergeCell ref="G38:H39"/>
    <mergeCell ref="F14:Z14"/>
    <mergeCell ref="F3:Z3"/>
    <mergeCell ref="F4:Z4"/>
    <mergeCell ref="F5:Z5"/>
    <mergeCell ref="F6:Z6"/>
    <mergeCell ref="F7:Z7"/>
    <mergeCell ref="F8:Z8"/>
    <mergeCell ref="F9:Z9"/>
    <mergeCell ref="F10:Z10"/>
    <mergeCell ref="F11:Z11"/>
    <mergeCell ref="F12:Z12"/>
    <mergeCell ref="F13:Z13"/>
    <mergeCell ref="F26:Z26"/>
    <mergeCell ref="F15:Z15"/>
    <mergeCell ref="F16:Z16"/>
  </mergeCells>
  <conditionalFormatting sqref="B4:Z35">
    <cfRule type="expression" dxfId="41" priority="2">
      <formula>ROW()=ODD(ROW())</formula>
    </cfRule>
  </conditionalFormatting>
  <conditionalFormatting sqref="G40:H44">
    <cfRule type="expression" dxfId="40" priority="1">
      <formula>ROW()=ODD(ROW())</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E711C-8B70-489A-8D5C-CA0F53B1BE55}">
  <dimension ref="A1:AL73"/>
  <sheetViews>
    <sheetView topLeftCell="A60" zoomScale="85" zoomScaleNormal="85" workbookViewId="0">
      <selection activeCell="H76" sqref="H76"/>
    </sheetView>
  </sheetViews>
  <sheetFormatPr defaultRowHeight="14.5"/>
  <cols>
    <col min="10" max="10" width="10.08984375" customWidth="1"/>
    <col min="11" max="11" width="9.7265625" customWidth="1"/>
  </cols>
  <sheetData>
    <row r="1" spans="1:38">
      <c r="A1" t="s">
        <v>208</v>
      </c>
    </row>
    <row r="2" spans="1:38">
      <c r="A2" s="46"/>
    </row>
    <row r="3" spans="1:38">
      <c r="B3" s="205">
        <v>2021</v>
      </c>
      <c r="C3" s="206"/>
      <c r="D3" s="206"/>
      <c r="E3" s="206"/>
      <c r="F3" s="206"/>
      <c r="G3" s="206"/>
      <c r="H3" s="206"/>
      <c r="I3" s="206"/>
      <c r="J3" s="207"/>
      <c r="K3" s="205">
        <v>2022</v>
      </c>
      <c r="L3" s="206"/>
      <c r="M3" s="206"/>
      <c r="N3" s="206"/>
      <c r="O3" s="206"/>
      <c r="P3" s="206"/>
      <c r="Q3" s="206"/>
      <c r="R3" s="206"/>
      <c r="S3" s="207"/>
      <c r="T3" s="205">
        <v>2023</v>
      </c>
      <c r="U3" s="206"/>
      <c r="V3" s="206"/>
      <c r="W3" s="206"/>
      <c r="X3" s="206"/>
      <c r="Y3" s="206"/>
      <c r="Z3" s="206"/>
      <c r="AA3" s="206"/>
      <c r="AB3" s="207"/>
      <c r="AC3" s="205">
        <v>2024</v>
      </c>
      <c r="AD3" s="206"/>
      <c r="AE3" s="206"/>
      <c r="AF3" s="206"/>
      <c r="AG3" s="206"/>
      <c r="AH3" s="206"/>
      <c r="AI3" s="206"/>
      <c r="AJ3" s="206"/>
      <c r="AK3" s="207"/>
    </row>
    <row r="4" spans="1:38" ht="29">
      <c r="B4" s="4" t="s">
        <v>125</v>
      </c>
      <c r="C4" s="92" t="s">
        <v>126</v>
      </c>
      <c r="D4" s="93" t="s">
        <v>127</v>
      </c>
      <c r="E4" s="6" t="s">
        <v>128</v>
      </c>
      <c r="F4" s="94" t="s">
        <v>129</v>
      </c>
      <c r="G4" s="95" t="s">
        <v>130</v>
      </c>
      <c r="H4" s="96" t="s">
        <v>131</v>
      </c>
      <c r="I4" s="97" t="s">
        <v>132</v>
      </c>
      <c r="J4" s="98" t="s">
        <v>133</v>
      </c>
      <c r="K4" s="4" t="s">
        <v>125</v>
      </c>
      <c r="L4" s="92" t="s">
        <v>126</v>
      </c>
      <c r="M4" s="93" t="s">
        <v>127</v>
      </c>
      <c r="N4" s="6" t="s">
        <v>128</v>
      </c>
      <c r="O4" s="94" t="s">
        <v>129</v>
      </c>
      <c r="P4" s="95" t="s">
        <v>130</v>
      </c>
      <c r="Q4" s="96" t="s">
        <v>131</v>
      </c>
      <c r="R4" s="97" t="s">
        <v>132</v>
      </c>
      <c r="S4" s="98" t="s">
        <v>133</v>
      </c>
      <c r="T4" s="4" t="s">
        <v>125</v>
      </c>
      <c r="U4" s="92" t="s">
        <v>126</v>
      </c>
      <c r="V4" s="93" t="s">
        <v>127</v>
      </c>
      <c r="W4" s="6" t="s">
        <v>128</v>
      </c>
      <c r="X4" s="94" t="s">
        <v>129</v>
      </c>
      <c r="Y4" s="95" t="s">
        <v>130</v>
      </c>
      <c r="Z4" s="96" t="s">
        <v>131</v>
      </c>
      <c r="AA4" s="97" t="s">
        <v>132</v>
      </c>
      <c r="AB4" s="98" t="s">
        <v>133</v>
      </c>
      <c r="AC4" s="4" t="s">
        <v>125</v>
      </c>
      <c r="AD4" s="92" t="s">
        <v>126</v>
      </c>
      <c r="AE4" s="93" t="s">
        <v>127</v>
      </c>
      <c r="AF4" s="6" t="s">
        <v>128</v>
      </c>
      <c r="AG4" s="94" t="s">
        <v>129</v>
      </c>
      <c r="AH4" s="95" t="s">
        <v>130</v>
      </c>
      <c r="AI4" s="96" t="s">
        <v>131</v>
      </c>
      <c r="AJ4" s="97" t="s">
        <v>132</v>
      </c>
      <c r="AK4" s="98" t="s">
        <v>133</v>
      </c>
    </row>
    <row r="5" spans="1:38">
      <c r="A5" s="36" t="s">
        <v>3</v>
      </c>
      <c r="B5" s="50">
        <v>12</v>
      </c>
      <c r="C5" s="50">
        <v>2</v>
      </c>
      <c r="D5" s="50">
        <v>2</v>
      </c>
      <c r="E5" s="50">
        <v>2</v>
      </c>
      <c r="F5" s="50">
        <v>4</v>
      </c>
      <c r="G5" s="50">
        <v>6</v>
      </c>
      <c r="H5" s="50">
        <v>0</v>
      </c>
      <c r="I5" s="50">
        <v>18</v>
      </c>
      <c r="J5" s="100">
        <v>4</v>
      </c>
      <c r="K5" s="50">
        <v>12</v>
      </c>
      <c r="L5" s="50">
        <v>1</v>
      </c>
      <c r="M5" s="50">
        <v>1</v>
      </c>
      <c r="N5" s="50">
        <v>0</v>
      </c>
      <c r="O5" s="50">
        <v>5</v>
      </c>
      <c r="P5" s="50">
        <v>7</v>
      </c>
      <c r="Q5" s="50">
        <v>0</v>
      </c>
      <c r="R5" s="50">
        <v>15</v>
      </c>
      <c r="S5" s="100">
        <v>3</v>
      </c>
      <c r="T5" s="50">
        <v>13</v>
      </c>
      <c r="U5" s="50">
        <v>0</v>
      </c>
      <c r="V5" s="50">
        <v>0</v>
      </c>
      <c r="W5" s="50">
        <v>1</v>
      </c>
      <c r="X5" s="50">
        <v>1</v>
      </c>
      <c r="Y5" s="50">
        <v>7</v>
      </c>
      <c r="Z5" s="50">
        <v>1</v>
      </c>
      <c r="AA5" s="50">
        <v>13</v>
      </c>
      <c r="AB5" s="100">
        <v>6</v>
      </c>
      <c r="AC5" s="50">
        <v>11</v>
      </c>
      <c r="AD5" s="50">
        <v>2</v>
      </c>
      <c r="AE5" s="50">
        <v>0</v>
      </c>
      <c r="AF5" s="50">
        <v>0</v>
      </c>
      <c r="AG5" s="50">
        <v>1</v>
      </c>
      <c r="AH5" s="50">
        <v>0</v>
      </c>
      <c r="AI5" s="50">
        <v>0</v>
      </c>
      <c r="AJ5" s="50">
        <v>16</v>
      </c>
      <c r="AK5" s="100">
        <v>2</v>
      </c>
    </row>
    <row r="6" spans="1:38">
      <c r="A6" s="27" t="s">
        <v>5</v>
      </c>
      <c r="B6" s="50">
        <v>33</v>
      </c>
      <c r="C6" s="50">
        <v>0</v>
      </c>
      <c r="D6" s="50">
        <v>4</v>
      </c>
      <c r="E6" s="50">
        <v>0</v>
      </c>
      <c r="F6" s="50">
        <v>8</v>
      </c>
      <c r="G6" s="50">
        <v>15</v>
      </c>
      <c r="H6" s="50">
        <v>2</v>
      </c>
      <c r="I6" s="50">
        <v>15</v>
      </c>
      <c r="J6" s="100">
        <v>7</v>
      </c>
      <c r="K6" s="50">
        <v>33</v>
      </c>
      <c r="L6" s="50">
        <v>5</v>
      </c>
      <c r="M6" s="50">
        <v>4</v>
      </c>
      <c r="N6" s="50">
        <v>1</v>
      </c>
      <c r="O6" s="50">
        <v>4</v>
      </c>
      <c r="P6" s="50">
        <v>19</v>
      </c>
      <c r="Q6" s="50">
        <v>3</v>
      </c>
      <c r="R6" s="50">
        <v>24</v>
      </c>
      <c r="S6" s="100">
        <v>8</v>
      </c>
      <c r="T6" s="50">
        <v>38</v>
      </c>
      <c r="U6" s="50">
        <v>3</v>
      </c>
      <c r="V6" s="50">
        <v>6</v>
      </c>
      <c r="W6" s="50">
        <v>0</v>
      </c>
      <c r="X6" s="50">
        <v>11</v>
      </c>
      <c r="Y6" s="50">
        <v>18</v>
      </c>
      <c r="Z6" s="50">
        <v>1</v>
      </c>
      <c r="AA6" s="50">
        <v>21</v>
      </c>
      <c r="AB6" s="100">
        <v>4</v>
      </c>
      <c r="AC6" s="50">
        <v>37</v>
      </c>
      <c r="AD6" s="50">
        <v>1</v>
      </c>
      <c r="AE6" s="50">
        <v>2</v>
      </c>
      <c r="AF6" s="50">
        <v>0</v>
      </c>
      <c r="AG6" s="50">
        <v>1</v>
      </c>
      <c r="AH6" s="50">
        <v>19</v>
      </c>
      <c r="AI6" s="50">
        <v>2</v>
      </c>
      <c r="AJ6" s="50">
        <v>24</v>
      </c>
      <c r="AK6" s="100">
        <v>3</v>
      </c>
    </row>
    <row r="7" spans="1:38">
      <c r="A7" s="27" t="s">
        <v>7</v>
      </c>
      <c r="B7" s="50">
        <v>15</v>
      </c>
      <c r="C7" s="50">
        <v>0</v>
      </c>
      <c r="D7" s="50">
        <v>0</v>
      </c>
      <c r="E7" s="50">
        <v>0</v>
      </c>
      <c r="F7" s="50" t="s">
        <v>134</v>
      </c>
      <c r="G7" s="50">
        <v>1</v>
      </c>
      <c r="H7" s="50">
        <v>0</v>
      </c>
      <c r="I7" s="50">
        <v>1</v>
      </c>
      <c r="J7" s="100">
        <v>0</v>
      </c>
      <c r="K7" s="50">
        <v>10</v>
      </c>
      <c r="L7" s="50">
        <v>0</v>
      </c>
      <c r="M7" s="50">
        <v>0</v>
      </c>
      <c r="N7" s="50">
        <v>0</v>
      </c>
      <c r="O7" s="50" t="s">
        <v>134</v>
      </c>
      <c r="P7" s="50">
        <v>5</v>
      </c>
      <c r="Q7" s="50">
        <v>2</v>
      </c>
      <c r="R7" s="50">
        <v>7</v>
      </c>
      <c r="S7" s="100">
        <v>1</v>
      </c>
      <c r="T7" s="50">
        <v>8</v>
      </c>
      <c r="U7" s="50">
        <v>1</v>
      </c>
      <c r="V7" s="50">
        <v>0</v>
      </c>
      <c r="W7" s="50">
        <v>0</v>
      </c>
      <c r="X7" s="50" t="s">
        <v>134</v>
      </c>
      <c r="Y7" s="50">
        <v>1</v>
      </c>
      <c r="Z7" s="50">
        <v>1</v>
      </c>
      <c r="AA7" s="50">
        <v>2</v>
      </c>
      <c r="AB7" s="100">
        <v>1</v>
      </c>
      <c r="AC7" s="50">
        <v>13</v>
      </c>
      <c r="AD7" s="50">
        <v>0</v>
      </c>
      <c r="AE7" s="50">
        <v>0</v>
      </c>
      <c r="AF7" s="50">
        <v>0</v>
      </c>
      <c r="AG7" s="50">
        <v>0</v>
      </c>
      <c r="AH7" s="50">
        <v>2</v>
      </c>
      <c r="AI7" s="50">
        <v>0</v>
      </c>
      <c r="AJ7" s="50">
        <v>3</v>
      </c>
      <c r="AK7" s="100">
        <v>0</v>
      </c>
    </row>
    <row r="8" spans="1:38">
      <c r="A8" s="34" t="s">
        <v>11</v>
      </c>
      <c r="B8" s="50">
        <v>1</v>
      </c>
      <c r="C8" s="50">
        <v>0</v>
      </c>
      <c r="D8" s="50">
        <v>0</v>
      </c>
      <c r="E8" s="50">
        <v>0</v>
      </c>
      <c r="F8" s="50">
        <v>0</v>
      </c>
      <c r="G8" s="50">
        <v>0</v>
      </c>
      <c r="H8" s="50">
        <v>0</v>
      </c>
      <c r="I8" s="50">
        <v>0</v>
      </c>
      <c r="J8" s="100">
        <v>0</v>
      </c>
      <c r="K8" s="50">
        <v>3</v>
      </c>
      <c r="L8" s="50">
        <v>0</v>
      </c>
      <c r="M8" s="50">
        <v>0</v>
      </c>
      <c r="N8" s="50">
        <v>0</v>
      </c>
      <c r="O8" s="50">
        <v>0</v>
      </c>
      <c r="P8" s="50">
        <v>0</v>
      </c>
      <c r="Q8" s="50">
        <v>0</v>
      </c>
      <c r="R8" s="50">
        <v>1</v>
      </c>
      <c r="S8" s="100">
        <v>0</v>
      </c>
      <c r="T8" s="50">
        <v>0</v>
      </c>
      <c r="U8" s="50">
        <v>1</v>
      </c>
      <c r="V8" s="50">
        <v>0</v>
      </c>
      <c r="W8" s="50">
        <v>0</v>
      </c>
      <c r="X8" s="50">
        <v>0</v>
      </c>
      <c r="Y8" s="50">
        <v>0</v>
      </c>
      <c r="Z8" s="50">
        <v>0</v>
      </c>
      <c r="AA8" s="50">
        <v>0</v>
      </c>
      <c r="AB8" s="100">
        <v>0</v>
      </c>
      <c r="AC8" s="50">
        <v>0</v>
      </c>
      <c r="AD8" s="50">
        <v>0</v>
      </c>
      <c r="AE8" s="50">
        <v>0</v>
      </c>
      <c r="AF8" s="50">
        <v>0</v>
      </c>
      <c r="AG8" s="50">
        <v>0</v>
      </c>
      <c r="AH8" s="50">
        <v>1</v>
      </c>
      <c r="AI8" s="50">
        <v>0</v>
      </c>
      <c r="AJ8" s="50">
        <v>0</v>
      </c>
      <c r="AK8" s="100">
        <v>0</v>
      </c>
    </row>
    <row r="9" spans="1:38">
      <c r="A9" s="27" t="s">
        <v>13</v>
      </c>
      <c r="B9" s="50">
        <v>27</v>
      </c>
      <c r="C9" s="50">
        <v>1</v>
      </c>
      <c r="D9" s="50">
        <v>1</v>
      </c>
      <c r="E9" s="50">
        <v>0</v>
      </c>
      <c r="F9" s="50">
        <v>0</v>
      </c>
      <c r="G9" s="50">
        <v>4</v>
      </c>
      <c r="H9" s="50">
        <v>3</v>
      </c>
      <c r="I9" s="50">
        <v>19</v>
      </c>
      <c r="J9" s="100">
        <v>8</v>
      </c>
      <c r="K9" s="50">
        <v>23</v>
      </c>
      <c r="L9" s="50">
        <v>2</v>
      </c>
      <c r="M9" s="50">
        <v>0</v>
      </c>
      <c r="N9" s="50">
        <v>1</v>
      </c>
      <c r="O9" s="50">
        <v>3</v>
      </c>
      <c r="P9" s="50">
        <v>4</v>
      </c>
      <c r="Q9" s="50">
        <v>1</v>
      </c>
      <c r="R9" s="50">
        <v>18</v>
      </c>
      <c r="S9" s="100">
        <v>2</v>
      </c>
      <c r="T9" s="50">
        <v>21</v>
      </c>
      <c r="U9" s="50">
        <v>0</v>
      </c>
      <c r="V9" s="50">
        <v>1</v>
      </c>
      <c r="W9" s="50">
        <v>0</v>
      </c>
      <c r="X9" s="50">
        <v>4</v>
      </c>
      <c r="Y9" s="50">
        <v>2</v>
      </c>
      <c r="Z9" s="50">
        <v>2</v>
      </c>
      <c r="AA9" s="50">
        <v>24</v>
      </c>
      <c r="AB9" s="100">
        <v>7</v>
      </c>
      <c r="AC9" s="50">
        <v>13</v>
      </c>
      <c r="AD9" s="50">
        <v>0</v>
      </c>
      <c r="AE9" s="50">
        <v>1</v>
      </c>
      <c r="AF9" s="50">
        <v>0</v>
      </c>
      <c r="AG9" s="50">
        <v>1</v>
      </c>
      <c r="AH9" s="50">
        <v>6</v>
      </c>
      <c r="AI9" s="50">
        <v>0</v>
      </c>
      <c r="AJ9" s="50">
        <v>23</v>
      </c>
      <c r="AK9" s="100">
        <v>6</v>
      </c>
    </row>
    <row r="10" spans="1:38">
      <c r="A10" s="27" t="s">
        <v>15</v>
      </c>
      <c r="B10" s="50">
        <v>145</v>
      </c>
      <c r="C10" s="50">
        <v>8</v>
      </c>
      <c r="D10" s="50">
        <v>13</v>
      </c>
      <c r="E10" s="50">
        <v>2</v>
      </c>
      <c r="F10" s="50">
        <v>17</v>
      </c>
      <c r="G10" s="50">
        <v>48</v>
      </c>
      <c r="H10" s="50">
        <v>5</v>
      </c>
      <c r="I10" s="50">
        <v>111</v>
      </c>
      <c r="J10" s="100">
        <v>23</v>
      </c>
      <c r="K10" s="50">
        <v>183</v>
      </c>
      <c r="L10" s="50">
        <v>9</v>
      </c>
      <c r="M10" s="50">
        <v>20</v>
      </c>
      <c r="N10" s="50">
        <v>5</v>
      </c>
      <c r="O10" s="50">
        <v>10</v>
      </c>
      <c r="P10" s="50">
        <v>47</v>
      </c>
      <c r="Q10" s="50">
        <v>3</v>
      </c>
      <c r="R10" s="50">
        <v>169</v>
      </c>
      <c r="S10" s="100">
        <v>28</v>
      </c>
      <c r="T10" s="50">
        <v>191</v>
      </c>
      <c r="U10" s="50">
        <v>7</v>
      </c>
      <c r="V10" s="50">
        <v>16</v>
      </c>
      <c r="W10" s="50">
        <v>6</v>
      </c>
      <c r="X10" s="50">
        <v>16</v>
      </c>
      <c r="Y10" s="50">
        <v>39</v>
      </c>
      <c r="Z10" s="50">
        <v>4</v>
      </c>
      <c r="AA10" s="50">
        <v>147</v>
      </c>
      <c r="AB10" s="100">
        <v>20</v>
      </c>
      <c r="AC10" s="50">
        <v>162</v>
      </c>
      <c r="AD10" s="50">
        <v>13</v>
      </c>
      <c r="AE10" s="50">
        <v>18</v>
      </c>
      <c r="AF10" s="50">
        <v>1</v>
      </c>
      <c r="AG10" s="50">
        <v>9</v>
      </c>
      <c r="AH10" s="50">
        <v>39</v>
      </c>
      <c r="AI10" s="50">
        <v>6</v>
      </c>
      <c r="AJ10" s="50">
        <v>161</v>
      </c>
      <c r="AK10" s="100">
        <v>36</v>
      </c>
    </row>
    <row r="11" spans="1:38">
      <c r="A11" s="27" t="s">
        <v>17</v>
      </c>
      <c r="B11" s="50">
        <v>6</v>
      </c>
      <c r="C11" s="50">
        <v>0</v>
      </c>
      <c r="D11" s="50">
        <v>1</v>
      </c>
      <c r="E11" s="50">
        <v>1</v>
      </c>
      <c r="F11" s="50">
        <v>6</v>
      </c>
      <c r="G11" s="50">
        <v>3</v>
      </c>
      <c r="H11" s="50">
        <v>0</v>
      </c>
      <c r="I11" s="50">
        <v>7</v>
      </c>
      <c r="J11" s="100">
        <v>1</v>
      </c>
      <c r="K11" s="50">
        <v>8</v>
      </c>
      <c r="L11" s="50">
        <v>0</v>
      </c>
      <c r="M11" s="50">
        <v>0</v>
      </c>
      <c r="N11" s="50">
        <v>0</v>
      </c>
      <c r="O11" s="50">
        <v>1</v>
      </c>
      <c r="P11" s="50">
        <v>4</v>
      </c>
      <c r="Q11" s="50">
        <v>1</v>
      </c>
      <c r="R11" s="50">
        <v>8</v>
      </c>
      <c r="S11" s="100">
        <v>1</v>
      </c>
      <c r="T11" s="50">
        <v>13</v>
      </c>
      <c r="U11" s="50">
        <v>0</v>
      </c>
      <c r="V11" s="50">
        <v>2</v>
      </c>
      <c r="W11" s="50">
        <v>0</v>
      </c>
      <c r="X11" s="50">
        <v>0</v>
      </c>
      <c r="Y11" s="50">
        <v>7</v>
      </c>
      <c r="Z11" s="50">
        <v>1</v>
      </c>
      <c r="AA11" s="50">
        <v>5</v>
      </c>
      <c r="AB11" s="100">
        <v>0</v>
      </c>
      <c r="AC11" s="50">
        <v>7</v>
      </c>
      <c r="AD11" s="50">
        <v>1</v>
      </c>
      <c r="AE11" s="50">
        <v>1</v>
      </c>
      <c r="AF11" s="50">
        <v>1</v>
      </c>
      <c r="AG11" s="50">
        <v>4</v>
      </c>
      <c r="AH11" s="50">
        <v>1</v>
      </c>
      <c r="AI11" s="50">
        <v>0</v>
      </c>
      <c r="AJ11" s="50">
        <v>7</v>
      </c>
      <c r="AK11" s="100">
        <v>0</v>
      </c>
    </row>
    <row r="12" spans="1:38">
      <c r="A12" s="27" t="s">
        <v>19</v>
      </c>
      <c r="B12" s="50">
        <v>1</v>
      </c>
      <c r="C12" s="50">
        <v>0</v>
      </c>
      <c r="D12" s="50">
        <v>0</v>
      </c>
      <c r="E12" s="50">
        <v>0</v>
      </c>
      <c r="F12" s="50" t="s">
        <v>134</v>
      </c>
      <c r="G12" s="50">
        <v>3</v>
      </c>
      <c r="H12" s="50">
        <v>1</v>
      </c>
      <c r="I12" s="50">
        <v>1</v>
      </c>
      <c r="J12" s="100">
        <v>1</v>
      </c>
      <c r="K12" s="50">
        <v>0</v>
      </c>
      <c r="L12" s="50">
        <v>1</v>
      </c>
      <c r="M12" s="50">
        <v>0</v>
      </c>
      <c r="N12" s="50">
        <v>0</v>
      </c>
      <c r="O12" s="50" t="s">
        <v>134</v>
      </c>
      <c r="P12" s="50">
        <v>1</v>
      </c>
      <c r="Q12" s="50">
        <v>0</v>
      </c>
      <c r="R12" s="50">
        <v>1</v>
      </c>
      <c r="S12" s="100">
        <v>0</v>
      </c>
      <c r="T12" s="50">
        <v>2</v>
      </c>
      <c r="U12" s="50">
        <v>0</v>
      </c>
      <c r="V12" s="50">
        <v>0</v>
      </c>
      <c r="W12" s="50">
        <v>0</v>
      </c>
      <c r="X12" s="50" t="s">
        <v>134</v>
      </c>
      <c r="Y12" s="50">
        <v>3</v>
      </c>
      <c r="Z12" s="50">
        <v>0</v>
      </c>
      <c r="AA12" s="50">
        <v>0</v>
      </c>
      <c r="AB12" s="100">
        <v>0</v>
      </c>
      <c r="AC12" s="50">
        <v>3</v>
      </c>
      <c r="AD12" s="50">
        <v>0</v>
      </c>
      <c r="AE12" s="50">
        <v>0</v>
      </c>
      <c r="AF12" s="50">
        <v>0</v>
      </c>
      <c r="AG12" s="50">
        <v>0</v>
      </c>
      <c r="AH12" s="50">
        <v>0</v>
      </c>
      <c r="AI12" s="50">
        <v>0</v>
      </c>
      <c r="AJ12" s="50">
        <v>0</v>
      </c>
      <c r="AK12" s="100">
        <v>0</v>
      </c>
    </row>
    <row r="13" spans="1:38">
      <c r="A13" s="27" t="s">
        <v>23</v>
      </c>
      <c r="B13" s="50">
        <v>28</v>
      </c>
      <c r="C13" s="50">
        <v>2</v>
      </c>
      <c r="D13" s="50">
        <v>2</v>
      </c>
      <c r="E13" s="50">
        <v>0</v>
      </c>
      <c r="F13" s="50">
        <v>10</v>
      </c>
      <c r="G13" s="50">
        <v>3</v>
      </c>
      <c r="H13" s="50">
        <v>0</v>
      </c>
      <c r="I13" s="50">
        <v>17</v>
      </c>
      <c r="J13" s="100">
        <v>1</v>
      </c>
      <c r="K13" s="50">
        <v>30</v>
      </c>
      <c r="L13" s="50">
        <v>2</v>
      </c>
      <c r="M13" s="50">
        <v>0</v>
      </c>
      <c r="N13" s="50">
        <v>0</v>
      </c>
      <c r="O13" s="50">
        <v>13</v>
      </c>
      <c r="P13" s="50">
        <v>7</v>
      </c>
      <c r="Q13" s="50">
        <v>0</v>
      </c>
      <c r="R13" s="50">
        <v>25</v>
      </c>
      <c r="S13" s="100">
        <v>4</v>
      </c>
      <c r="T13" s="50">
        <v>41</v>
      </c>
      <c r="U13" s="50">
        <v>2</v>
      </c>
      <c r="V13" s="50">
        <v>0</v>
      </c>
      <c r="W13" s="50">
        <v>0</v>
      </c>
      <c r="X13" s="50">
        <v>11</v>
      </c>
      <c r="Y13" s="50">
        <v>6</v>
      </c>
      <c r="Z13" s="50">
        <v>2</v>
      </c>
      <c r="AA13" s="50">
        <v>23</v>
      </c>
      <c r="AB13" s="100">
        <v>5</v>
      </c>
      <c r="AC13" s="50">
        <v>40</v>
      </c>
      <c r="AD13" s="50">
        <v>1</v>
      </c>
      <c r="AE13" s="50">
        <v>1</v>
      </c>
      <c r="AF13" s="50">
        <v>1</v>
      </c>
      <c r="AG13" s="50">
        <v>7</v>
      </c>
      <c r="AH13" s="50">
        <v>8</v>
      </c>
      <c r="AI13" s="50">
        <v>2</v>
      </c>
      <c r="AJ13" s="50">
        <v>29</v>
      </c>
      <c r="AK13" s="100">
        <v>1</v>
      </c>
    </row>
    <row r="14" spans="1:38">
      <c r="A14" s="27" t="s">
        <v>25</v>
      </c>
      <c r="B14" s="50">
        <v>7</v>
      </c>
      <c r="C14" s="50">
        <v>1</v>
      </c>
      <c r="D14" s="50">
        <v>0</v>
      </c>
      <c r="E14" s="50">
        <v>0</v>
      </c>
      <c r="F14" s="50">
        <v>3</v>
      </c>
      <c r="G14" s="50">
        <v>5</v>
      </c>
      <c r="H14" s="50">
        <v>1</v>
      </c>
      <c r="I14" s="50">
        <v>6</v>
      </c>
      <c r="J14" s="100">
        <v>1</v>
      </c>
      <c r="K14" s="50">
        <v>4</v>
      </c>
      <c r="L14" s="50">
        <v>1</v>
      </c>
      <c r="M14" s="50">
        <v>2</v>
      </c>
      <c r="N14" s="50">
        <v>0</v>
      </c>
      <c r="O14" s="50">
        <v>0</v>
      </c>
      <c r="P14" s="50">
        <v>1</v>
      </c>
      <c r="Q14" s="50">
        <v>0</v>
      </c>
      <c r="R14" s="50">
        <v>10</v>
      </c>
      <c r="S14" s="100">
        <v>0</v>
      </c>
      <c r="T14" s="50">
        <v>6</v>
      </c>
      <c r="U14" s="50">
        <v>0</v>
      </c>
      <c r="V14" s="50">
        <v>0</v>
      </c>
      <c r="W14" s="50">
        <v>1</v>
      </c>
      <c r="X14" s="50">
        <v>0</v>
      </c>
      <c r="Y14" s="50">
        <v>1</v>
      </c>
      <c r="Z14" s="50">
        <v>1</v>
      </c>
      <c r="AA14" s="50">
        <v>10</v>
      </c>
      <c r="AB14" s="100">
        <v>1</v>
      </c>
      <c r="AC14" s="50">
        <v>5</v>
      </c>
      <c r="AD14" s="50">
        <v>0</v>
      </c>
      <c r="AE14" s="50">
        <v>0</v>
      </c>
      <c r="AF14" s="50">
        <v>0</v>
      </c>
      <c r="AG14" s="50">
        <v>0</v>
      </c>
      <c r="AH14" s="50">
        <v>1</v>
      </c>
      <c r="AI14" s="50">
        <v>1</v>
      </c>
      <c r="AJ14" s="50">
        <v>11</v>
      </c>
      <c r="AK14" s="100">
        <v>0</v>
      </c>
      <c r="AL14" s="51"/>
    </row>
    <row r="15" spans="1:38">
      <c r="A15" s="27" t="s">
        <v>27</v>
      </c>
      <c r="B15" s="50">
        <v>85</v>
      </c>
      <c r="C15" s="50">
        <v>4</v>
      </c>
      <c r="D15" s="50">
        <v>6</v>
      </c>
      <c r="E15" s="50">
        <v>0</v>
      </c>
      <c r="F15" s="50">
        <v>26</v>
      </c>
      <c r="G15" s="50">
        <v>24</v>
      </c>
      <c r="H15" s="50">
        <v>1</v>
      </c>
      <c r="I15" s="50">
        <v>74</v>
      </c>
      <c r="J15" s="100">
        <v>7</v>
      </c>
      <c r="K15" s="50">
        <v>97</v>
      </c>
      <c r="L15" s="50">
        <v>4</v>
      </c>
      <c r="M15" s="50">
        <v>3</v>
      </c>
      <c r="N15" s="50">
        <v>1</v>
      </c>
      <c r="O15" s="50">
        <v>22</v>
      </c>
      <c r="P15" s="50">
        <v>25</v>
      </c>
      <c r="Q15" s="50">
        <v>3</v>
      </c>
      <c r="R15" s="50">
        <v>85</v>
      </c>
      <c r="S15" s="100">
        <v>5</v>
      </c>
      <c r="T15" s="50">
        <v>83</v>
      </c>
      <c r="U15" s="50">
        <v>3</v>
      </c>
      <c r="V15" s="50">
        <v>2</v>
      </c>
      <c r="W15" s="50">
        <v>0</v>
      </c>
      <c r="X15" s="50">
        <v>15</v>
      </c>
      <c r="Y15" s="50">
        <v>17</v>
      </c>
      <c r="Z15" s="50">
        <v>2</v>
      </c>
      <c r="AA15" s="50">
        <v>91</v>
      </c>
      <c r="AB15" s="100">
        <v>8</v>
      </c>
      <c r="AC15" s="50">
        <v>80</v>
      </c>
      <c r="AD15" s="50">
        <v>6</v>
      </c>
      <c r="AE15" s="50">
        <v>4</v>
      </c>
      <c r="AF15" s="50">
        <v>0</v>
      </c>
      <c r="AG15" s="50">
        <v>17</v>
      </c>
      <c r="AH15" s="50">
        <v>28</v>
      </c>
      <c r="AI15" s="50">
        <v>1</v>
      </c>
      <c r="AJ15" s="50">
        <v>83</v>
      </c>
      <c r="AK15" s="100">
        <v>5</v>
      </c>
    </row>
    <row r="16" spans="1:38">
      <c r="A16" s="27" t="s">
        <v>21</v>
      </c>
      <c r="B16" s="50">
        <v>8</v>
      </c>
      <c r="C16" s="50">
        <v>0</v>
      </c>
      <c r="D16" s="50">
        <v>0</v>
      </c>
      <c r="E16" s="50">
        <v>0</v>
      </c>
      <c r="F16" s="50">
        <v>2</v>
      </c>
      <c r="G16" s="50">
        <v>2</v>
      </c>
      <c r="H16" s="50">
        <v>0</v>
      </c>
      <c r="I16" s="50">
        <v>2</v>
      </c>
      <c r="J16" s="100">
        <v>0</v>
      </c>
      <c r="K16" s="50">
        <v>4</v>
      </c>
      <c r="L16" s="50">
        <v>2</v>
      </c>
      <c r="M16" s="50">
        <v>1</v>
      </c>
      <c r="N16" s="50">
        <v>0</v>
      </c>
      <c r="O16" s="50">
        <v>4</v>
      </c>
      <c r="P16" s="50">
        <v>0</v>
      </c>
      <c r="Q16" s="50">
        <v>0</v>
      </c>
      <c r="R16" s="50">
        <v>2</v>
      </c>
      <c r="S16" s="100">
        <v>0</v>
      </c>
      <c r="T16" s="50">
        <v>6</v>
      </c>
      <c r="U16" s="50">
        <v>1</v>
      </c>
      <c r="V16" s="50">
        <v>0</v>
      </c>
      <c r="W16" s="50">
        <v>0</v>
      </c>
      <c r="X16" s="50">
        <v>0</v>
      </c>
      <c r="Y16" s="50">
        <v>1</v>
      </c>
      <c r="Z16" s="50">
        <v>1</v>
      </c>
      <c r="AA16" s="50">
        <v>1</v>
      </c>
      <c r="AB16" s="100">
        <v>0</v>
      </c>
      <c r="AC16" s="50" t="s">
        <v>135</v>
      </c>
      <c r="AD16" s="50" t="s">
        <v>136</v>
      </c>
      <c r="AE16" s="50" t="s">
        <v>80</v>
      </c>
      <c r="AF16" s="50" t="s">
        <v>80</v>
      </c>
      <c r="AG16" s="50" t="s">
        <v>137</v>
      </c>
      <c r="AH16" s="50" t="s">
        <v>136</v>
      </c>
      <c r="AI16" s="50" t="s">
        <v>80</v>
      </c>
      <c r="AJ16" s="50" t="s">
        <v>137</v>
      </c>
      <c r="AK16" s="100" t="s">
        <v>80</v>
      </c>
    </row>
    <row r="17" spans="1:38">
      <c r="A17" s="27" t="s">
        <v>31</v>
      </c>
      <c r="B17" s="50">
        <v>17</v>
      </c>
      <c r="C17" s="50">
        <v>0</v>
      </c>
      <c r="D17" s="50">
        <v>0</v>
      </c>
      <c r="E17" s="50">
        <v>0</v>
      </c>
      <c r="F17" s="50">
        <v>5</v>
      </c>
      <c r="G17" s="50">
        <v>4</v>
      </c>
      <c r="H17" s="50">
        <v>1</v>
      </c>
      <c r="I17" s="50">
        <v>0</v>
      </c>
      <c r="J17" s="100">
        <v>1</v>
      </c>
      <c r="K17" s="50">
        <v>6</v>
      </c>
      <c r="L17" s="50">
        <v>0</v>
      </c>
      <c r="M17" s="50">
        <v>0</v>
      </c>
      <c r="N17" s="50">
        <v>0</v>
      </c>
      <c r="O17" s="50">
        <v>2</v>
      </c>
      <c r="P17" s="50">
        <v>0</v>
      </c>
      <c r="Q17" s="50">
        <v>1</v>
      </c>
      <c r="R17" s="50">
        <v>0</v>
      </c>
      <c r="S17" s="100">
        <v>0</v>
      </c>
      <c r="T17" s="50">
        <v>9</v>
      </c>
      <c r="U17" s="50">
        <v>0</v>
      </c>
      <c r="V17" s="50">
        <v>0</v>
      </c>
      <c r="W17" s="50">
        <v>1</v>
      </c>
      <c r="X17" s="50">
        <v>5</v>
      </c>
      <c r="Y17" s="50">
        <v>0</v>
      </c>
      <c r="Z17" s="50">
        <v>1</v>
      </c>
      <c r="AA17" s="50">
        <v>1</v>
      </c>
      <c r="AB17" s="100">
        <v>1</v>
      </c>
      <c r="AC17" s="50">
        <v>9</v>
      </c>
      <c r="AD17" s="50">
        <v>0</v>
      </c>
      <c r="AE17" s="50">
        <v>0</v>
      </c>
      <c r="AF17" s="50">
        <v>0</v>
      </c>
      <c r="AG17" s="50">
        <v>0</v>
      </c>
      <c r="AH17" s="50">
        <v>0</v>
      </c>
      <c r="AI17" s="50">
        <v>0</v>
      </c>
      <c r="AJ17" s="50">
        <v>0</v>
      </c>
      <c r="AK17" s="100">
        <v>2</v>
      </c>
    </row>
    <row r="18" spans="1:38">
      <c r="A18" s="27" t="s">
        <v>33</v>
      </c>
      <c r="B18" s="50">
        <v>32</v>
      </c>
      <c r="C18" s="50">
        <v>0</v>
      </c>
      <c r="D18" s="50">
        <v>0</v>
      </c>
      <c r="E18" s="50">
        <v>0</v>
      </c>
      <c r="F18" s="50">
        <v>4</v>
      </c>
      <c r="G18" s="50">
        <v>6</v>
      </c>
      <c r="H18" s="50">
        <v>4</v>
      </c>
      <c r="I18" s="50">
        <v>5</v>
      </c>
      <c r="J18" s="100">
        <v>2</v>
      </c>
      <c r="K18" s="50">
        <v>27</v>
      </c>
      <c r="L18" s="50">
        <v>0</v>
      </c>
      <c r="M18" s="50">
        <v>0</v>
      </c>
      <c r="N18" s="50">
        <v>0</v>
      </c>
      <c r="O18" s="50">
        <v>2</v>
      </c>
      <c r="P18" s="50">
        <v>9</v>
      </c>
      <c r="Q18" s="50">
        <v>2</v>
      </c>
      <c r="R18" s="50">
        <v>2</v>
      </c>
      <c r="S18" s="100">
        <v>0</v>
      </c>
      <c r="T18" s="50">
        <v>20</v>
      </c>
      <c r="U18" s="50">
        <v>1</v>
      </c>
      <c r="V18" s="50">
        <v>1</v>
      </c>
      <c r="W18" s="50">
        <v>0</v>
      </c>
      <c r="X18" s="50">
        <v>8</v>
      </c>
      <c r="Y18" s="50">
        <v>2</v>
      </c>
      <c r="Z18" s="50">
        <v>3</v>
      </c>
      <c r="AA18" s="50">
        <v>6</v>
      </c>
      <c r="AB18" s="100">
        <v>2</v>
      </c>
      <c r="AC18" s="50">
        <v>24</v>
      </c>
      <c r="AD18" s="50">
        <v>0</v>
      </c>
      <c r="AE18" s="50">
        <v>0</v>
      </c>
      <c r="AF18" s="50">
        <v>0</v>
      </c>
      <c r="AG18" s="50">
        <v>5</v>
      </c>
      <c r="AH18" s="50">
        <v>5</v>
      </c>
      <c r="AI18" s="50">
        <v>1</v>
      </c>
      <c r="AJ18" s="50">
        <v>3</v>
      </c>
      <c r="AK18" s="100">
        <v>6</v>
      </c>
    </row>
    <row r="19" spans="1:38">
      <c r="A19" s="35" t="s">
        <v>35</v>
      </c>
      <c r="B19" s="50">
        <v>1</v>
      </c>
      <c r="C19" s="50">
        <v>0</v>
      </c>
      <c r="D19" s="50">
        <v>0</v>
      </c>
      <c r="E19" s="50">
        <v>0</v>
      </c>
      <c r="F19" s="50">
        <v>2</v>
      </c>
      <c r="G19" s="50">
        <v>0</v>
      </c>
      <c r="H19" s="50">
        <v>1</v>
      </c>
      <c r="I19" s="50">
        <v>3</v>
      </c>
      <c r="J19" s="100">
        <v>0</v>
      </c>
      <c r="K19" s="50">
        <v>1</v>
      </c>
      <c r="L19" s="50">
        <v>0</v>
      </c>
      <c r="M19" s="50">
        <v>2</v>
      </c>
      <c r="N19" s="50">
        <v>0</v>
      </c>
      <c r="O19" s="50">
        <v>1</v>
      </c>
      <c r="P19" s="50">
        <v>1</v>
      </c>
      <c r="Q19" s="50">
        <v>0</v>
      </c>
      <c r="R19" s="50">
        <v>2</v>
      </c>
      <c r="S19" s="100">
        <v>0</v>
      </c>
      <c r="T19" s="50">
        <v>4</v>
      </c>
      <c r="U19" s="50">
        <v>0</v>
      </c>
      <c r="V19" s="50">
        <v>1</v>
      </c>
      <c r="W19" s="50">
        <v>0</v>
      </c>
      <c r="X19" s="50">
        <v>1</v>
      </c>
      <c r="Y19" s="50">
        <v>1</v>
      </c>
      <c r="Z19" s="50">
        <v>0</v>
      </c>
      <c r="AA19" s="50">
        <v>2</v>
      </c>
      <c r="AB19" s="100">
        <v>0</v>
      </c>
      <c r="AC19" s="50">
        <v>4</v>
      </c>
      <c r="AD19" s="50">
        <v>0</v>
      </c>
      <c r="AE19" s="50">
        <v>0</v>
      </c>
      <c r="AF19" s="50">
        <v>0</v>
      </c>
      <c r="AG19" s="50">
        <v>0</v>
      </c>
      <c r="AH19" s="50">
        <v>1</v>
      </c>
      <c r="AI19" s="50">
        <v>0</v>
      </c>
      <c r="AJ19" s="50">
        <v>6</v>
      </c>
      <c r="AK19" s="100">
        <v>1</v>
      </c>
    </row>
    <row r="20" spans="1:38">
      <c r="A20" s="27" t="s">
        <v>37</v>
      </c>
      <c r="B20" s="50">
        <v>119</v>
      </c>
      <c r="C20" s="50">
        <v>9</v>
      </c>
      <c r="D20" s="50">
        <v>6</v>
      </c>
      <c r="E20" s="50">
        <v>1</v>
      </c>
      <c r="F20" s="50">
        <v>25</v>
      </c>
      <c r="G20" s="50">
        <v>13</v>
      </c>
      <c r="H20" s="50">
        <v>4</v>
      </c>
      <c r="I20" s="50">
        <v>40</v>
      </c>
      <c r="J20" s="100">
        <v>3</v>
      </c>
      <c r="K20" s="50">
        <v>131</v>
      </c>
      <c r="L20" s="50">
        <v>6</v>
      </c>
      <c r="M20" s="50">
        <v>1</v>
      </c>
      <c r="N20" s="50">
        <v>1</v>
      </c>
      <c r="O20" s="50">
        <v>17</v>
      </c>
      <c r="P20" s="50">
        <v>11</v>
      </c>
      <c r="Q20" s="50">
        <v>3</v>
      </c>
      <c r="R20" s="50">
        <v>32</v>
      </c>
      <c r="S20" s="100">
        <v>3</v>
      </c>
      <c r="T20" s="50">
        <v>125</v>
      </c>
      <c r="U20" s="50">
        <v>11</v>
      </c>
      <c r="V20" s="50">
        <v>2</v>
      </c>
      <c r="W20" s="50">
        <v>0</v>
      </c>
      <c r="X20" s="50">
        <v>22</v>
      </c>
      <c r="Y20" s="50">
        <v>13</v>
      </c>
      <c r="Z20" s="50">
        <v>4</v>
      </c>
      <c r="AA20" s="50">
        <v>28</v>
      </c>
      <c r="AB20" s="100">
        <v>7</v>
      </c>
      <c r="AC20" s="50">
        <v>95</v>
      </c>
      <c r="AD20" s="50">
        <v>10</v>
      </c>
      <c r="AE20" s="50">
        <v>5</v>
      </c>
      <c r="AF20" s="50">
        <v>0</v>
      </c>
      <c r="AG20" s="50">
        <v>22</v>
      </c>
      <c r="AH20" s="50">
        <v>8</v>
      </c>
      <c r="AI20" s="50">
        <v>5</v>
      </c>
      <c r="AJ20" s="50">
        <v>19</v>
      </c>
      <c r="AK20" s="100">
        <v>1</v>
      </c>
      <c r="AL20" s="51"/>
    </row>
    <row r="21" spans="1:38">
      <c r="A21" s="27" t="s">
        <v>41</v>
      </c>
      <c r="B21" s="50">
        <v>0</v>
      </c>
      <c r="C21" s="50">
        <v>0</v>
      </c>
      <c r="D21" s="50">
        <v>0</v>
      </c>
      <c r="E21" s="50">
        <v>0</v>
      </c>
      <c r="F21" s="50">
        <v>0</v>
      </c>
      <c r="G21" s="50">
        <v>0</v>
      </c>
      <c r="H21" s="50">
        <v>0</v>
      </c>
      <c r="I21" s="50">
        <v>0</v>
      </c>
      <c r="J21" s="100">
        <v>0</v>
      </c>
      <c r="K21" s="50">
        <v>0</v>
      </c>
      <c r="L21" s="50">
        <v>0</v>
      </c>
      <c r="M21" s="50">
        <v>0</v>
      </c>
      <c r="N21" s="50">
        <v>0</v>
      </c>
      <c r="O21" s="50">
        <v>0</v>
      </c>
      <c r="P21" s="50">
        <v>0</v>
      </c>
      <c r="Q21" s="50">
        <v>0</v>
      </c>
      <c r="R21" s="50">
        <v>1</v>
      </c>
      <c r="S21" s="100">
        <v>0</v>
      </c>
      <c r="T21" s="50">
        <v>1</v>
      </c>
      <c r="U21" s="50">
        <v>0</v>
      </c>
      <c r="V21" s="50">
        <v>0</v>
      </c>
      <c r="W21" s="50">
        <v>0</v>
      </c>
      <c r="X21" s="50">
        <v>0</v>
      </c>
      <c r="Y21" s="50">
        <v>0</v>
      </c>
      <c r="Z21" s="50">
        <v>0</v>
      </c>
      <c r="AA21" s="50">
        <v>1</v>
      </c>
      <c r="AB21" s="100">
        <v>0</v>
      </c>
      <c r="AC21" s="50">
        <v>0</v>
      </c>
      <c r="AD21" s="50">
        <v>0</v>
      </c>
      <c r="AE21" s="50">
        <v>0</v>
      </c>
      <c r="AF21" s="50">
        <v>0</v>
      </c>
      <c r="AG21" s="50">
        <v>0</v>
      </c>
      <c r="AH21" s="50">
        <v>0</v>
      </c>
      <c r="AI21" s="50">
        <v>0</v>
      </c>
      <c r="AJ21" s="50">
        <v>0</v>
      </c>
      <c r="AK21" s="100">
        <v>0</v>
      </c>
    </row>
    <row r="22" spans="1:38">
      <c r="A22" s="27" t="s">
        <v>43</v>
      </c>
      <c r="B22" s="50">
        <v>5</v>
      </c>
      <c r="C22" s="50">
        <v>0</v>
      </c>
      <c r="D22" s="50">
        <v>0</v>
      </c>
      <c r="E22" s="50">
        <v>0</v>
      </c>
      <c r="F22" s="50">
        <v>2</v>
      </c>
      <c r="G22" s="50">
        <v>4</v>
      </c>
      <c r="H22" s="50">
        <v>1</v>
      </c>
      <c r="I22" s="50">
        <v>0</v>
      </c>
      <c r="J22" s="100">
        <v>1</v>
      </c>
      <c r="K22" s="50">
        <v>7</v>
      </c>
      <c r="L22" s="50">
        <v>0</v>
      </c>
      <c r="M22" s="50">
        <v>0</v>
      </c>
      <c r="N22" s="50">
        <v>0</v>
      </c>
      <c r="O22" s="50">
        <v>1</v>
      </c>
      <c r="P22" s="50">
        <v>4</v>
      </c>
      <c r="Q22" s="50">
        <v>0</v>
      </c>
      <c r="R22" s="50">
        <v>0</v>
      </c>
      <c r="S22" s="100">
        <v>0</v>
      </c>
      <c r="T22" s="50">
        <v>11</v>
      </c>
      <c r="U22" s="50">
        <v>0</v>
      </c>
      <c r="V22" s="50">
        <v>1</v>
      </c>
      <c r="W22" s="50">
        <v>0</v>
      </c>
      <c r="X22" s="50">
        <v>0</v>
      </c>
      <c r="Y22" s="50">
        <v>1</v>
      </c>
      <c r="Z22" s="50">
        <v>0</v>
      </c>
      <c r="AA22" s="50">
        <v>1</v>
      </c>
      <c r="AB22" s="100">
        <v>0</v>
      </c>
      <c r="AC22" s="50">
        <v>3</v>
      </c>
      <c r="AD22" s="50">
        <v>0</v>
      </c>
      <c r="AE22" s="50">
        <v>0</v>
      </c>
      <c r="AF22" s="50">
        <v>0</v>
      </c>
      <c r="AG22" s="50">
        <v>0</v>
      </c>
      <c r="AH22" s="50">
        <v>0</v>
      </c>
      <c r="AI22" s="50">
        <v>1</v>
      </c>
      <c r="AJ22" s="50">
        <v>2</v>
      </c>
      <c r="AK22" s="100">
        <v>0</v>
      </c>
    </row>
    <row r="23" spans="1:38">
      <c r="A23" s="27" t="s">
        <v>39</v>
      </c>
      <c r="B23" s="50">
        <v>9</v>
      </c>
      <c r="C23" s="50">
        <v>0</v>
      </c>
      <c r="D23" s="50">
        <v>0</v>
      </c>
      <c r="E23" s="50">
        <v>0</v>
      </c>
      <c r="F23" s="50">
        <v>1</v>
      </c>
      <c r="G23" s="50">
        <v>0</v>
      </c>
      <c r="H23" s="50">
        <v>0</v>
      </c>
      <c r="I23" s="50">
        <v>0</v>
      </c>
      <c r="J23" s="100">
        <v>1</v>
      </c>
      <c r="K23" s="50">
        <v>2</v>
      </c>
      <c r="L23" s="50">
        <v>0</v>
      </c>
      <c r="M23" s="50">
        <v>0</v>
      </c>
      <c r="N23" s="50">
        <v>0</v>
      </c>
      <c r="O23" s="50">
        <v>0</v>
      </c>
      <c r="P23" s="50">
        <v>3</v>
      </c>
      <c r="Q23" s="50">
        <v>0</v>
      </c>
      <c r="R23" s="50">
        <v>0</v>
      </c>
      <c r="S23" s="100">
        <v>0</v>
      </c>
      <c r="T23" s="50">
        <v>7</v>
      </c>
      <c r="U23" s="50">
        <v>0</v>
      </c>
      <c r="V23" s="50">
        <v>0</v>
      </c>
      <c r="W23" s="50">
        <v>0</v>
      </c>
      <c r="X23" s="50">
        <v>1</v>
      </c>
      <c r="Y23" s="50">
        <v>1</v>
      </c>
      <c r="Z23" s="50">
        <v>2</v>
      </c>
      <c r="AA23" s="50">
        <v>0</v>
      </c>
      <c r="AB23" s="100">
        <v>0</v>
      </c>
      <c r="AC23" s="50">
        <v>7</v>
      </c>
      <c r="AD23" s="50">
        <v>1</v>
      </c>
      <c r="AE23" s="50">
        <v>0</v>
      </c>
      <c r="AF23" s="50">
        <v>0</v>
      </c>
      <c r="AG23" s="50">
        <v>1</v>
      </c>
      <c r="AH23" s="50">
        <v>0</v>
      </c>
      <c r="AI23" s="50">
        <v>0</v>
      </c>
      <c r="AJ23" s="50">
        <v>0</v>
      </c>
      <c r="AK23" s="100">
        <v>1</v>
      </c>
    </row>
    <row r="24" spans="1:38">
      <c r="A24" s="27" t="s">
        <v>45</v>
      </c>
      <c r="B24" s="50">
        <v>0</v>
      </c>
      <c r="C24" s="50">
        <v>0</v>
      </c>
      <c r="D24" s="50">
        <v>0</v>
      </c>
      <c r="E24" s="50" t="s">
        <v>134</v>
      </c>
      <c r="F24" s="50" t="s">
        <v>134</v>
      </c>
      <c r="G24" s="50" t="s">
        <v>134</v>
      </c>
      <c r="H24" s="50" t="s">
        <v>134</v>
      </c>
      <c r="I24" s="50">
        <v>0</v>
      </c>
      <c r="J24" s="100" t="s">
        <v>134</v>
      </c>
      <c r="K24" s="50">
        <v>0</v>
      </c>
      <c r="L24" s="50">
        <v>0</v>
      </c>
      <c r="M24" s="50" t="s">
        <v>134</v>
      </c>
      <c r="N24" s="50" t="s">
        <v>134</v>
      </c>
      <c r="O24" s="50">
        <v>0</v>
      </c>
      <c r="P24" s="50">
        <v>0</v>
      </c>
      <c r="Q24" s="50">
        <v>0</v>
      </c>
      <c r="R24" s="50">
        <v>0</v>
      </c>
      <c r="S24" s="100">
        <v>0</v>
      </c>
      <c r="T24" s="50">
        <v>0</v>
      </c>
      <c r="U24" s="50">
        <v>0</v>
      </c>
      <c r="V24" s="50" t="s">
        <v>134</v>
      </c>
      <c r="W24" s="50" t="s">
        <v>134</v>
      </c>
      <c r="X24" s="50">
        <v>0</v>
      </c>
      <c r="Y24" s="50">
        <v>0</v>
      </c>
      <c r="Z24" s="50" t="s">
        <v>134</v>
      </c>
      <c r="AA24" s="50">
        <v>0</v>
      </c>
      <c r="AB24" s="100" t="s">
        <v>134</v>
      </c>
      <c r="AC24" s="50"/>
      <c r="AD24" s="50"/>
      <c r="AE24" s="50"/>
      <c r="AF24" s="50"/>
      <c r="AG24" s="50"/>
      <c r="AH24" s="50"/>
      <c r="AI24" s="50"/>
      <c r="AJ24" s="50"/>
      <c r="AK24" s="100"/>
    </row>
    <row r="25" spans="1:38">
      <c r="A25" s="27" t="s">
        <v>47</v>
      </c>
      <c r="B25" s="67">
        <v>67</v>
      </c>
      <c r="C25" s="67">
        <v>3</v>
      </c>
      <c r="D25" s="67">
        <v>12</v>
      </c>
      <c r="E25" s="67"/>
      <c r="F25" s="67">
        <v>14</v>
      </c>
      <c r="G25" s="67">
        <v>20</v>
      </c>
      <c r="H25" s="67">
        <v>4</v>
      </c>
      <c r="I25" s="67">
        <v>80</v>
      </c>
      <c r="J25" s="100">
        <v>7</v>
      </c>
      <c r="K25" s="67">
        <v>121</v>
      </c>
      <c r="L25" s="67">
        <v>10</v>
      </c>
      <c r="M25" s="67">
        <v>18</v>
      </c>
      <c r="N25" s="67"/>
      <c r="O25" s="67">
        <v>21</v>
      </c>
      <c r="P25" s="67">
        <v>20</v>
      </c>
      <c r="Q25" s="67">
        <v>8</v>
      </c>
      <c r="R25" s="67">
        <v>78</v>
      </c>
      <c r="S25" s="100">
        <v>14</v>
      </c>
      <c r="T25" s="67">
        <v>96</v>
      </c>
      <c r="U25" s="67">
        <v>11</v>
      </c>
      <c r="V25" s="67">
        <v>11</v>
      </c>
      <c r="W25" s="67"/>
      <c r="X25" s="67">
        <v>13</v>
      </c>
      <c r="Y25" s="67">
        <v>16</v>
      </c>
      <c r="Z25" s="67">
        <v>8</v>
      </c>
      <c r="AA25" s="67">
        <v>101</v>
      </c>
      <c r="AB25" s="100">
        <v>14</v>
      </c>
      <c r="AC25" s="67">
        <v>76</v>
      </c>
      <c r="AD25" s="67">
        <v>8</v>
      </c>
      <c r="AE25" s="67">
        <v>25</v>
      </c>
      <c r="AF25" s="67"/>
      <c r="AG25" s="67">
        <v>21</v>
      </c>
      <c r="AH25" s="67">
        <v>15</v>
      </c>
      <c r="AI25" s="67">
        <v>3</v>
      </c>
      <c r="AJ25" s="67">
        <v>85</v>
      </c>
      <c r="AK25" s="100">
        <v>13</v>
      </c>
    </row>
    <row r="26" spans="1:38">
      <c r="A26" s="27" t="s">
        <v>51</v>
      </c>
      <c r="B26" s="50">
        <v>114</v>
      </c>
      <c r="C26" s="50">
        <v>1</v>
      </c>
      <c r="D26" s="50">
        <v>1</v>
      </c>
      <c r="E26" s="50">
        <v>0</v>
      </c>
      <c r="F26" s="50">
        <v>18</v>
      </c>
      <c r="G26" s="50">
        <v>30</v>
      </c>
      <c r="H26" s="50">
        <v>3</v>
      </c>
      <c r="I26" s="50">
        <v>10</v>
      </c>
      <c r="J26" s="100">
        <v>8</v>
      </c>
      <c r="K26" s="50">
        <v>102</v>
      </c>
      <c r="L26" s="50">
        <v>2</v>
      </c>
      <c r="M26" s="50">
        <v>2</v>
      </c>
      <c r="N26" s="50">
        <v>0</v>
      </c>
      <c r="O26" s="50">
        <v>20</v>
      </c>
      <c r="P26" s="50">
        <v>24</v>
      </c>
      <c r="Q26" s="50">
        <v>5</v>
      </c>
      <c r="R26" s="50">
        <v>8</v>
      </c>
      <c r="S26" s="100">
        <v>7</v>
      </c>
      <c r="T26" s="50">
        <v>97</v>
      </c>
      <c r="U26" s="50">
        <v>4</v>
      </c>
      <c r="V26" s="50">
        <v>2</v>
      </c>
      <c r="W26" s="50">
        <v>0</v>
      </c>
      <c r="X26" s="50">
        <v>14</v>
      </c>
      <c r="Y26" s="50">
        <v>18</v>
      </c>
      <c r="Z26" s="50">
        <v>6</v>
      </c>
      <c r="AA26" s="50">
        <v>9</v>
      </c>
      <c r="AB26" s="100">
        <v>4</v>
      </c>
      <c r="AC26" s="50">
        <v>106</v>
      </c>
      <c r="AD26" s="50">
        <v>5</v>
      </c>
      <c r="AE26" s="50">
        <v>3</v>
      </c>
      <c r="AF26" s="50">
        <v>0</v>
      </c>
      <c r="AG26" s="50">
        <v>16</v>
      </c>
      <c r="AH26" s="50">
        <v>19</v>
      </c>
      <c r="AI26" s="50">
        <v>4</v>
      </c>
      <c r="AJ26" s="50">
        <v>11</v>
      </c>
      <c r="AK26" s="100">
        <v>5</v>
      </c>
    </row>
    <row r="27" spans="1:38">
      <c r="A27" s="27" t="s">
        <v>53</v>
      </c>
      <c r="B27" s="50">
        <v>16</v>
      </c>
      <c r="C27" s="50">
        <v>2</v>
      </c>
      <c r="D27" s="50">
        <v>0</v>
      </c>
      <c r="E27" s="50">
        <v>0</v>
      </c>
      <c r="F27" s="50">
        <v>9</v>
      </c>
      <c r="G27" s="50">
        <v>2</v>
      </c>
      <c r="H27" s="50">
        <v>0</v>
      </c>
      <c r="I27" s="50">
        <v>3</v>
      </c>
      <c r="J27" s="100">
        <v>2</v>
      </c>
      <c r="K27" s="50">
        <v>10</v>
      </c>
      <c r="L27" s="50">
        <v>0</v>
      </c>
      <c r="M27" s="50">
        <v>0</v>
      </c>
      <c r="N27" s="50">
        <v>0</v>
      </c>
      <c r="O27" s="50">
        <v>4</v>
      </c>
      <c r="P27" s="50">
        <v>1</v>
      </c>
      <c r="Q27" s="50">
        <v>2</v>
      </c>
      <c r="R27" s="50">
        <v>12</v>
      </c>
      <c r="S27" s="100">
        <v>2</v>
      </c>
      <c r="T27" s="50">
        <v>15</v>
      </c>
      <c r="U27" s="50">
        <v>0</v>
      </c>
      <c r="V27" s="50">
        <v>0</v>
      </c>
      <c r="W27" s="50">
        <v>0</v>
      </c>
      <c r="X27" s="50">
        <v>4</v>
      </c>
      <c r="Y27" s="50">
        <v>2</v>
      </c>
      <c r="Z27" s="50">
        <v>0</v>
      </c>
      <c r="AA27" s="50">
        <v>12</v>
      </c>
      <c r="AB27" s="100">
        <v>0</v>
      </c>
      <c r="AC27" s="50">
        <v>8</v>
      </c>
      <c r="AD27" s="50">
        <v>1</v>
      </c>
      <c r="AE27" s="50">
        <v>0</v>
      </c>
      <c r="AF27" s="50">
        <v>0</v>
      </c>
      <c r="AG27" s="50">
        <v>4</v>
      </c>
      <c r="AH27" s="50">
        <v>1</v>
      </c>
      <c r="AI27" s="50">
        <v>0</v>
      </c>
      <c r="AJ27" s="50">
        <v>7</v>
      </c>
      <c r="AK27" s="100">
        <v>4</v>
      </c>
    </row>
    <row r="28" spans="1:38">
      <c r="A28" s="27" t="s">
        <v>55</v>
      </c>
      <c r="B28" s="105">
        <v>73</v>
      </c>
      <c r="C28" s="105">
        <v>0</v>
      </c>
      <c r="D28" s="105">
        <v>0</v>
      </c>
      <c r="E28" s="105">
        <v>0</v>
      </c>
      <c r="F28" s="105">
        <v>24</v>
      </c>
      <c r="G28" s="105">
        <v>4</v>
      </c>
      <c r="H28" s="105">
        <v>0</v>
      </c>
      <c r="I28" s="105">
        <v>48</v>
      </c>
      <c r="J28" s="106">
        <v>0</v>
      </c>
      <c r="K28" s="105">
        <v>80</v>
      </c>
      <c r="L28" s="105">
        <v>1</v>
      </c>
      <c r="M28" s="105">
        <v>0</v>
      </c>
      <c r="N28" s="105">
        <v>0</v>
      </c>
      <c r="O28" s="105">
        <v>30</v>
      </c>
      <c r="P28" s="105">
        <v>4</v>
      </c>
      <c r="Q28" s="105">
        <v>0</v>
      </c>
      <c r="R28" s="105">
        <v>42</v>
      </c>
      <c r="S28" s="106">
        <v>3</v>
      </c>
      <c r="T28" s="105">
        <v>73</v>
      </c>
      <c r="U28" s="105">
        <v>3</v>
      </c>
      <c r="V28" s="105">
        <v>0</v>
      </c>
      <c r="W28" s="105">
        <v>0</v>
      </c>
      <c r="X28" s="105">
        <v>22</v>
      </c>
      <c r="Y28" s="105">
        <v>3</v>
      </c>
      <c r="Z28" s="105">
        <v>1</v>
      </c>
      <c r="AA28" s="105">
        <v>57</v>
      </c>
      <c r="AB28" s="106">
        <v>1</v>
      </c>
      <c r="AC28" s="105" t="s">
        <v>138</v>
      </c>
      <c r="AD28" s="105" t="s">
        <v>136</v>
      </c>
      <c r="AE28" s="105" t="s">
        <v>80</v>
      </c>
      <c r="AF28" s="105" t="s">
        <v>80</v>
      </c>
      <c r="AG28" s="105" t="s">
        <v>139</v>
      </c>
      <c r="AH28" s="105" t="s">
        <v>83</v>
      </c>
      <c r="AI28" s="105" t="s">
        <v>80</v>
      </c>
      <c r="AJ28" s="105" t="s">
        <v>140</v>
      </c>
      <c r="AK28" s="106" t="s">
        <v>136</v>
      </c>
    </row>
    <row r="29" spans="1:38">
      <c r="A29" s="110" t="s">
        <v>59</v>
      </c>
      <c r="B29" s="50">
        <v>2</v>
      </c>
      <c r="C29" s="50">
        <v>1</v>
      </c>
      <c r="D29" s="50">
        <v>2</v>
      </c>
      <c r="E29" s="50">
        <v>1</v>
      </c>
      <c r="F29" s="50">
        <v>0</v>
      </c>
      <c r="G29" s="50">
        <v>4</v>
      </c>
      <c r="H29" s="50">
        <v>0</v>
      </c>
      <c r="I29" s="50">
        <v>12</v>
      </c>
      <c r="J29" s="100">
        <v>2</v>
      </c>
      <c r="K29" s="50">
        <v>4</v>
      </c>
      <c r="L29" s="50">
        <v>0</v>
      </c>
      <c r="M29" s="50">
        <v>2</v>
      </c>
      <c r="N29" s="50">
        <v>0</v>
      </c>
      <c r="O29" s="50">
        <v>0</v>
      </c>
      <c r="P29" s="50">
        <v>6</v>
      </c>
      <c r="Q29" s="50">
        <v>1</v>
      </c>
      <c r="R29" s="50">
        <v>11</v>
      </c>
      <c r="S29" s="100">
        <v>2</v>
      </c>
      <c r="T29" s="50">
        <v>8</v>
      </c>
      <c r="U29" s="50">
        <v>2</v>
      </c>
      <c r="V29" s="50">
        <v>0</v>
      </c>
      <c r="W29" s="50">
        <v>0</v>
      </c>
      <c r="X29" s="50">
        <v>0</v>
      </c>
      <c r="Y29" s="50">
        <v>1</v>
      </c>
      <c r="Z29" s="50">
        <v>3</v>
      </c>
      <c r="AA29" s="50">
        <v>14</v>
      </c>
      <c r="AB29" s="100">
        <v>2</v>
      </c>
      <c r="AC29" s="50">
        <v>7</v>
      </c>
      <c r="AD29" s="50">
        <v>0</v>
      </c>
      <c r="AE29" s="50">
        <v>0</v>
      </c>
      <c r="AF29" s="50">
        <v>0</v>
      </c>
      <c r="AG29" s="50">
        <v>0</v>
      </c>
      <c r="AH29" s="50">
        <v>4</v>
      </c>
      <c r="AI29" s="50">
        <v>0</v>
      </c>
      <c r="AJ29" s="50">
        <v>16</v>
      </c>
      <c r="AK29" s="100">
        <v>0</v>
      </c>
      <c r="AL29" s="51"/>
    </row>
    <row r="30" spans="1:38">
      <c r="A30" s="27" t="s">
        <v>61</v>
      </c>
      <c r="B30" s="50">
        <v>1</v>
      </c>
      <c r="C30" s="50">
        <v>0</v>
      </c>
      <c r="D30" s="50">
        <v>0</v>
      </c>
      <c r="E30" s="50">
        <v>0</v>
      </c>
      <c r="F30" s="50">
        <v>3</v>
      </c>
      <c r="G30" s="50">
        <v>2</v>
      </c>
      <c r="H30" s="50">
        <v>2</v>
      </c>
      <c r="I30" s="50">
        <v>2</v>
      </c>
      <c r="J30" s="100">
        <v>0</v>
      </c>
      <c r="K30" s="50">
        <v>6</v>
      </c>
      <c r="L30" s="50">
        <v>1</v>
      </c>
      <c r="M30" s="50">
        <v>0</v>
      </c>
      <c r="N30" s="50">
        <v>0</v>
      </c>
      <c r="O30" s="50">
        <v>0</v>
      </c>
      <c r="P30" s="50">
        <v>1</v>
      </c>
      <c r="Q30" s="50">
        <v>0</v>
      </c>
      <c r="R30" s="50">
        <v>4</v>
      </c>
      <c r="S30" s="100">
        <v>0</v>
      </c>
      <c r="T30" s="50">
        <v>1</v>
      </c>
      <c r="U30" s="50">
        <v>0</v>
      </c>
      <c r="V30" s="50">
        <v>0</v>
      </c>
      <c r="W30" s="50">
        <v>0</v>
      </c>
      <c r="X30" s="50">
        <v>0</v>
      </c>
      <c r="Y30" s="50">
        <v>0</v>
      </c>
      <c r="Z30" s="50">
        <v>0</v>
      </c>
      <c r="AA30" s="50">
        <v>7</v>
      </c>
      <c r="AB30" s="100">
        <v>2</v>
      </c>
      <c r="AC30" s="50">
        <v>3</v>
      </c>
      <c r="AD30" s="50">
        <v>0</v>
      </c>
      <c r="AE30" s="50">
        <v>0</v>
      </c>
      <c r="AF30" s="50">
        <v>0</v>
      </c>
      <c r="AG30" s="50">
        <v>0</v>
      </c>
      <c r="AH30" s="50">
        <v>0</v>
      </c>
      <c r="AI30" s="50">
        <v>0</v>
      </c>
      <c r="AJ30" s="50">
        <v>2</v>
      </c>
      <c r="AK30" s="100">
        <v>0</v>
      </c>
    </row>
    <row r="31" spans="1:38">
      <c r="A31" s="27" t="s">
        <v>63</v>
      </c>
      <c r="B31" s="50">
        <v>12</v>
      </c>
      <c r="C31" s="50">
        <v>0</v>
      </c>
      <c r="D31" s="50">
        <v>0</v>
      </c>
      <c r="E31" s="50">
        <v>0</v>
      </c>
      <c r="F31" s="50">
        <v>0</v>
      </c>
      <c r="G31" s="50">
        <v>1</v>
      </c>
      <c r="H31" s="50">
        <v>0</v>
      </c>
      <c r="I31" s="50">
        <v>4</v>
      </c>
      <c r="J31" s="100">
        <v>0</v>
      </c>
      <c r="K31" s="50">
        <v>11</v>
      </c>
      <c r="L31" s="50">
        <v>0</v>
      </c>
      <c r="M31" s="50">
        <v>0</v>
      </c>
      <c r="N31" s="50">
        <v>0</v>
      </c>
      <c r="O31" s="50">
        <v>3</v>
      </c>
      <c r="P31" s="50">
        <v>4</v>
      </c>
      <c r="Q31" s="50">
        <v>0</v>
      </c>
      <c r="R31" s="50">
        <v>7</v>
      </c>
      <c r="S31" s="100">
        <v>1</v>
      </c>
      <c r="T31" s="50">
        <v>3</v>
      </c>
      <c r="U31" s="50">
        <v>0</v>
      </c>
      <c r="V31" s="50">
        <v>1</v>
      </c>
      <c r="W31" s="50">
        <v>1</v>
      </c>
      <c r="X31" s="50">
        <v>0</v>
      </c>
      <c r="Y31" s="50">
        <v>1</v>
      </c>
      <c r="Z31" s="50">
        <v>0</v>
      </c>
      <c r="AA31" s="50">
        <v>6</v>
      </c>
      <c r="AB31" s="100">
        <v>1</v>
      </c>
      <c r="AC31" s="50">
        <v>18</v>
      </c>
      <c r="AD31" s="50">
        <v>3</v>
      </c>
      <c r="AE31" s="50">
        <v>0</v>
      </c>
      <c r="AF31" s="50">
        <v>0</v>
      </c>
      <c r="AG31" s="50">
        <v>0</v>
      </c>
      <c r="AH31" s="50">
        <v>0</v>
      </c>
      <c r="AI31" s="50">
        <v>0</v>
      </c>
      <c r="AJ31" s="50">
        <v>0</v>
      </c>
      <c r="AK31" s="100">
        <v>1</v>
      </c>
    </row>
    <row r="32" spans="1:38">
      <c r="A32" s="27" t="s">
        <v>65</v>
      </c>
      <c r="B32" s="50"/>
      <c r="C32" s="50"/>
      <c r="D32" s="50"/>
      <c r="E32" s="50"/>
      <c r="F32" s="50"/>
      <c r="G32" s="50"/>
      <c r="H32" s="50"/>
      <c r="I32" s="50"/>
      <c r="J32" s="107"/>
      <c r="K32" s="50"/>
      <c r="L32" s="50"/>
      <c r="M32" s="50"/>
      <c r="N32" s="50"/>
      <c r="O32" s="50"/>
      <c r="P32" s="50"/>
      <c r="Q32" s="50"/>
      <c r="R32" s="50"/>
      <c r="S32" s="107"/>
      <c r="T32" s="50"/>
      <c r="U32" s="50"/>
      <c r="V32" s="50"/>
      <c r="W32" s="50"/>
      <c r="X32" s="50"/>
      <c r="Y32" s="50"/>
      <c r="Z32" s="50"/>
      <c r="AA32" s="50"/>
      <c r="AB32" s="107"/>
      <c r="AC32" s="50"/>
      <c r="AD32" s="50"/>
      <c r="AE32" s="50"/>
      <c r="AF32" s="50"/>
      <c r="AG32" s="50"/>
      <c r="AH32" s="50"/>
      <c r="AI32" s="50"/>
      <c r="AJ32" s="50"/>
      <c r="AK32" s="107"/>
    </row>
    <row r="33" spans="1:37">
      <c r="A33" s="27" t="s">
        <v>9</v>
      </c>
      <c r="B33" s="50">
        <v>13</v>
      </c>
      <c r="C33" s="50">
        <v>3</v>
      </c>
      <c r="D33" s="50">
        <v>1</v>
      </c>
      <c r="E33" s="50">
        <v>0</v>
      </c>
      <c r="F33" s="50">
        <v>0</v>
      </c>
      <c r="G33" s="50">
        <v>6</v>
      </c>
      <c r="H33" s="50">
        <v>0</v>
      </c>
      <c r="I33" s="50">
        <v>14</v>
      </c>
      <c r="J33" s="107">
        <v>0</v>
      </c>
      <c r="K33" s="50">
        <v>14</v>
      </c>
      <c r="L33" s="50">
        <v>1</v>
      </c>
      <c r="M33" s="50">
        <v>2</v>
      </c>
      <c r="N33" s="50">
        <v>0</v>
      </c>
      <c r="O33" s="50">
        <v>0</v>
      </c>
      <c r="P33" s="50">
        <v>4</v>
      </c>
      <c r="Q33" s="50">
        <v>2</v>
      </c>
      <c r="R33" s="50">
        <v>17</v>
      </c>
      <c r="S33" s="107">
        <v>2</v>
      </c>
      <c r="T33" s="50">
        <v>17</v>
      </c>
      <c r="U33" s="50">
        <v>1</v>
      </c>
      <c r="V33" s="50">
        <v>1</v>
      </c>
      <c r="W33" s="50">
        <v>0</v>
      </c>
      <c r="X33" s="50">
        <v>0</v>
      </c>
      <c r="Y33" s="50">
        <v>4</v>
      </c>
      <c r="Z33" s="50">
        <v>1</v>
      </c>
      <c r="AA33" s="50">
        <v>12</v>
      </c>
      <c r="AB33" s="107">
        <v>2</v>
      </c>
      <c r="AC33" s="50">
        <v>8</v>
      </c>
      <c r="AD33" s="50">
        <v>0</v>
      </c>
      <c r="AE33" s="50">
        <v>3</v>
      </c>
      <c r="AF33" s="50">
        <v>0</v>
      </c>
      <c r="AG33" s="50">
        <v>1</v>
      </c>
      <c r="AH33" s="50">
        <v>6</v>
      </c>
      <c r="AI33" s="50">
        <v>0</v>
      </c>
      <c r="AJ33" s="50">
        <v>23</v>
      </c>
      <c r="AK33" s="107">
        <v>3</v>
      </c>
    </row>
    <row r="34" spans="1:37">
      <c r="A34" s="27" t="s">
        <v>49</v>
      </c>
      <c r="B34" s="108">
        <v>1</v>
      </c>
      <c r="C34" s="108">
        <v>0</v>
      </c>
      <c r="D34" s="108">
        <v>0</v>
      </c>
      <c r="E34" s="108">
        <v>0</v>
      </c>
      <c r="F34" s="108">
        <v>0</v>
      </c>
      <c r="G34" s="108">
        <v>0</v>
      </c>
      <c r="H34" s="108">
        <v>0</v>
      </c>
      <c r="I34" s="108">
        <v>2</v>
      </c>
      <c r="J34" s="107">
        <v>0</v>
      </c>
      <c r="K34" s="108">
        <v>3</v>
      </c>
      <c r="L34" s="108">
        <v>0</v>
      </c>
      <c r="M34" s="108">
        <v>0</v>
      </c>
      <c r="N34" s="108">
        <v>0</v>
      </c>
      <c r="O34" s="108">
        <v>0</v>
      </c>
      <c r="P34" s="108">
        <v>1</v>
      </c>
      <c r="Q34" s="108">
        <v>0</v>
      </c>
      <c r="R34" s="108">
        <v>1</v>
      </c>
      <c r="S34" s="107">
        <v>1</v>
      </c>
      <c r="T34" s="108">
        <v>1</v>
      </c>
      <c r="U34" s="108">
        <v>0</v>
      </c>
      <c r="V34" s="108">
        <v>0</v>
      </c>
      <c r="W34" s="108">
        <v>0</v>
      </c>
      <c r="X34" s="108">
        <v>1</v>
      </c>
      <c r="Y34" s="108">
        <v>0</v>
      </c>
      <c r="Z34" s="108">
        <v>1</v>
      </c>
      <c r="AA34" s="108">
        <v>2</v>
      </c>
      <c r="AB34" s="107">
        <v>1</v>
      </c>
      <c r="AC34" s="108">
        <v>2</v>
      </c>
      <c r="AD34" s="108">
        <v>0</v>
      </c>
      <c r="AE34" s="108">
        <v>0</v>
      </c>
      <c r="AF34" s="108">
        <v>0</v>
      </c>
      <c r="AG34" s="108">
        <v>1</v>
      </c>
      <c r="AH34" s="108">
        <v>0</v>
      </c>
      <c r="AI34" s="108">
        <v>0</v>
      </c>
      <c r="AJ34" s="108">
        <v>3</v>
      </c>
      <c r="AK34" s="107">
        <v>0</v>
      </c>
    </row>
    <row r="35" spans="1:37">
      <c r="A35" s="27" t="s">
        <v>57</v>
      </c>
      <c r="B35" s="50">
        <v>27</v>
      </c>
      <c r="C35" s="50">
        <v>0</v>
      </c>
      <c r="D35" s="50">
        <v>0</v>
      </c>
      <c r="E35" s="50">
        <v>0</v>
      </c>
      <c r="F35" s="50" t="s">
        <v>134</v>
      </c>
      <c r="G35" s="50">
        <v>11</v>
      </c>
      <c r="H35" s="50">
        <v>3</v>
      </c>
      <c r="I35" s="50">
        <v>6</v>
      </c>
      <c r="J35" s="100">
        <v>1</v>
      </c>
      <c r="K35" s="50">
        <v>21</v>
      </c>
      <c r="L35" s="50">
        <v>1</v>
      </c>
      <c r="M35" s="50">
        <v>0</v>
      </c>
      <c r="N35" s="50">
        <v>0</v>
      </c>
      <c r="O35" s="50" t="s">
        <v>134</v>
      </c>
      <c r="P35" s="50">
        <v>10</v>
      </c>
      <c r="Q35" s="50">
        <v>0</v>
      </c>
      <c r="R35" s="50">
        <v>3</v>
      </c>
      <c r="S35" s="100">
        <v>2</v>
      </c>
      <c r="T35" s="50">
        <v>32</v>
      </c>
      <c r="U35" s="50">
        <v>0</v>
      </c>
      <c r="V35" s="50">
        <v>0</v>
      </c>
      <c r="W35" s="50">
        <v>0</v>
      </c>
      <c r="X35" s="50" t="s">
        <v>134</v>
      </c>
      <c r="Y35" s="50">
        <v>8</v>
      </c>
      <c r="Z35" s="50">
        <v>1</v>
      </c>
      <c r="AA35" s="50">
        <v>4</v>
      </c>
      <c r="AB35" s="100">
        <v>1</v>
      </c>
      <c r="AC35" s="50">
        <v>19</v>
      </c>
      <c r="AD35" s="50">
        <v>2</v>
      </c>
      <c r="AE35" s="50">
        <v>0</v>
      </c>
      <c r="AF35" s="50">
        <v>0</v>
      </c>
      <c r="AG35" s="50">
        <v>0</v>
      </c>
      <c r="AH35" s="50">
        <v>12</v>
      </c>
      <c r="AI35" s="50">
        <v>3</v>
      </c>
      <c r="AJ35" s="50">
        <v>2</v>
      </c>
      <c r="AK35" s="100">
        <v>3</v>
      </c>
    </row>
    <row r="37" spans="1:37" s="85" customFormat="1">
      <c r="A37" s="27" t="s">
        <v>71</v>
      </c>
      <c r="B37" s="111">
        <f t="shared" ref="B37:AB37" si="0">SUM(B5:B31)</f>
        <v>836</v>
      </c>
      <c r="C37" s="111">
        <f t="shared" si="0"/>
        <v>34</v>
      </c>
      <c r="D37" s="111">
        <f t="shared" si="0"/>
        <v>50</v>
      </c>
      <c r="E37" s="111">
        <f t="shared" si="0"/>
        <v>7</v>
      </c>
      <c r="F37" s="111">
        <f t="shared" si="0"/>
        <v>183</v>
      </c>
      <c r="G37" s="111">
        <f t="shared" si="0"/>
        <v>204</v>
      </c>
      <c r="H37" s="111">
        <f t="shared" si="0"/>
        <v>33</v>
      </c>
      <c r="I37" s="111">
        <f t="shared" si="0"/>
        <v>478</v>
      </c>
      <c r="J37" s="112">
        <f t="shared" si="0"/>
        <v>80</v>
      </c>
      <c r="K37" s="111">
        <f t="shared" si="0"/>
        <v>915</v>
      </c>
      <c r="L37" s="111">
        <f t="shared" si="0"/>
        <v>47</v>
      </c>
      <c r="M37" s="111">
        <f t="shared" si="0"/>
        <v>56</v>
      </c>
      <c r="N37" s="111">
        <f t="shared" si="0"/>
        <v>9</v>
      </c>
      <c r="O37" s="111">
        <f t="shared" si="0"/>
        <v>163</v>
      </c>
      <c r="P37" s="111">
        <f t="shared" si="0"/>
        <v>208</v>
      </c>
      <c r="Q37" s="111">
        <f t="shared" si="0"/>
        <v>35</v>
      </c>
      <c r="R37" s="111">
        <f t="shared" si="0"/>
        <v>564</v>
      </c>
      <c r="S37" s="112">
        <f t="shared" si="0"/>
        <v>84</v>
      </c>
      <c r="T37" s="111">
        <f t="shared" si="0"/>
        <v>892</v>
      </c>
      <c r="U37" s="111">
        <f t="shared" si="0"/>
        <v>50</v>
      </c>
      <c r="V37" s="111">
        <f t="shared" si="0"/>
        <v>46</v>
      </c>
      <c r="W37" s="111">
        <f t="shared" si="0"/>
        <v>10</v>
      </c>
      <c r="X37" s="111">
        <f t="shared" si="0"/>
        <v>148</v>
      </c>
      <c r="Y37" s="111">
        <f t="shared" si="0"/>
        <v>161</v>
      </c>
      <c r="Z37" s="111">
        <f t="shared" si="0"/>
        <v>44</v>
      </c>
      <c r="AA37" s="111">
        <f t="shared" si="0"/>
        <v>582</v>
      </c>
      <c r="AB37" s="112">
        <f t="shared" si="0"/>
        <v>86</v>
      </c>
      <c r="AC37" s="111">
        <v>812</v>
      </c>
      <c r="AD37" s="111">
        <v>54</v>
      </c>
      <c r="AE37" s="111">
        <v>60</v>
      </c>
      <c r="AF37" s="111">
        <v>3</v>
      </c>
      <c r="AG37" s="111">
        <v>136</v>
      </c>
      <c r="AH37" s="111">
        <v>163</v>
      </c>
      <c r="AI37" s="111">
        <v>27</v>
      </c>
      <c r="AJ37" s="111">
        <v>559</v>
      </c>
      <c r="AK37" s="112">
        <v>88</v>
      </c>
    </row>
    <row r="38" spans="1:37">
      <c r="A38" t="s">
        <v>72</v>
      </c>
    </row>
    <row r="39" spans="1:37">
      <c r="A39" t="s">
        <v>141</v>
      </c>
    </row>
    <row r="40" spans="1:37">
      <c r="B40" s="213" t="s">
        <v>197</v>
      </c>
      <c r="C40" s="213"/>
      <c r="D40" s="213"/>
      <c r="E40" s="213"/>
      <c r="F40" s="213"/>
      <c r="G40" s="213"/>
      <c r="H40" s="213"/>
      <c r="I40" s="213"/>
      <c r="J40" s="213"/>
      <c r="K40" s="213"/>
    </row>
    <row r="41" spans="1:37">
      <c r="B41" s="213"/>
      <c r="C41" s="213"/>
      <c r="D41" s="213"/>
      <c r="E41" s="213"/>
      <c r="F41" s="213"/>
      <c r="G41" s="213"/>
      <c r="H41" s="213"/>
      <c r="I41" s="213"/>
      <c r="J41" s="213"/>
      <c r="K41" s="213"/>
    </row>
    <row r="42" spans="1:37" ht="32" customHeight="1">
      <c r="B42" s="113" t="s">
        <v>125</v>
      </c>
      <c r="C42" s="114" t="s">
        <v>126</v>
      </c>
      <c r="D42" s="115" t="s">
        <v>127</v>
      </c>
      <c r="E42" s="116" t="s">
        <v>128</v>
      </c>
      <c r="F42" s="117" t="s">
        <v>129</v>
      </c>
      <c r="G42" s="118" t="s">
        <v>130</v>
      </c>
      <c r="H42" s="119" t="s">
        <v>131</v>
      </c>
      <c r="I42" s="120" t="s">
        <v>132</v>
      </c>
      <c r="J42" s="123" t="s">
        <v>133</v>
      </c>
      <c r="K42" s="124" t="s">
        <v>107</v>
      </c>
    </row>
    <row r="43" spans="1:37">
      <c r="A43" s="110" t="s">
        <v>59</v>
      </c>
      <c r="B43" s="121">
        <v>0.2289156626506024</v>
      </c>
      <c r="C43" s="121">
        <v>2.4096385542168672E-2</v>
      </c>
      <c r="D43" s="121">
        <v>2.4096385542168672E-2</v>
      </c>
      <c r="E43" s="121">
        <v>0</v>
      </c>
      <c r="F43" s="121">
        <v>0</v>
      </c>
      <c r="G43" s="121">
        <v>0.13253012048192769</v>
      </c>
      <c r="H43" s="121">
        <v>4.8192771084337345E-2</v>
      </c>
      <c r="I43" s="121">
        <v>0.49397590361445781</v>
      </c>
      <c r="J43" s="121">
        <v>4.8192771084337345E-2</v>
      </c>
      <c r="K43" s="74"/>
    </row>
    <row r="44" spans="1:37">
      <c r="A44" s="27" t="s">
        <v>25</v>
      </c>
      <c r="B44" s="121">
        <v>0.26785714285714285</v>
      </c>
      <c r="C44" s="121">
        <v>1.7857142857142856E-2</v>
      </c>
      <c r="D44" s="121">
        <v>3.5714285714285712E-2</v>
      </c>
      <c r="E44" s="121">
        <v>1.7857142857142856E-2</v>
      </c>
      <c r="F44" s="121">
        <v>0</v>
      </c>
      <c r="G44" s="121">
        <v>5.3571428571428568E-2</v>
      </c>
      <c r="H44" s="121">
        <v>3.5714285714285712E-2</v>
      </c>
      <c r="I44" s="121">
        <v>0.5535714285714286</v>
      </c>
      <c r="J44" s="121">
        <v>1.7857142857142856E-2</v>
      </c>
      <c r="K44" s="74"/>
    </row>
    <row r="45" spans="1:37">
      <c r="A45" s="36" t="s">
        <v>3</v>
      </c>
      <c r="B45" s="121">
        <v>0.30508474576271188</v>
      </c>
      <c r="C45" s="121">
        <v>2.5423728813559324E-2</v>
      </c>
      <c r="D45" s="121">
        <v>8.4745762711864406E-3</v>
      </c>
      <c r="E45" s="121">
        <v>8.4745762711864406E-3</v>
      </c>
      <c r="F45" s="121">
        <v>5.9322033898305093E-2</v>
      </c>
      <c r="G45" s="121">
        <v>0.11864406779661019</v>
      </c>
      <c r="H45" s="121">
        <v>8.4745762711864406E-3</v>
      </c>
      <c r="I45" s="121">
        <v>0.3728813559322034</v>
      </c>
      <c r="J45" s="121">
        <v>9.3220338983050849E-2</v>
      </c>
      <c r="K45" s="74"/>
    </row>
    <row r="46" spans="1:37">
      <c r="A46" s="27" t="s">
        <v>9</v>
      </c>
      <c r="B46" s="121">
        <v>0.31451612903225806</v>
      </c>
      <c r="C46" s="121">
        <v>1.6129032258064516E-2</v>
      </c>
      <c r="D46" s="121">
        <v>4.8387096774193547E-2</v>
      </c>
      <c r="E46" s="121">
        <v>0</v>
      </c>
      <c r="F46" s="121">
        <v>8.0645161290322578E-3</v>
      </c>
      <c r="G46" s="121">
        <v>0.11290322580645161</v>
      </c>
      <c r="H46" s="121">
        <v>2.4193548387096774E-2</v>
      </c>
      <c r="I46" s="121">
        <v>0.41935483870967738</v>
      </c>
      <c r="J46" s="121">
        <v>5.6451612903225805E-2</v>
      </c>
      <c r="K46" s="74"/>
    </row>
    <row r="47" spans="1:37">
      <c r="A47" s="35" t="s">
        <v>35</v>
      </c>
      <c r="B47" s="121">
        <v>0.3214285714285714</v>
      </c>
      <c r="C47" s="121">
        <v>0</v>
      </c>
      <c r="D47" s="121">
        <v>0.10714285714285714</v>
      </c>
      <c r="E47" s="121">
        <v>0</v>
      </c>
      <c r="F47" s="121">
        <v>7.1428571428571425E-2</v>
      </c>
      <c r="G47" s="121">
        <v>0.10714285714285714</v>
      </c>
      <c r="H47" s="121">
        <v>0</v>
      </c>
      <c r="I47" s="121">
        <v>0.35714285714285715</v>
      </c>
      <c r="J47" s="121">
        <v>3.5714285714285712E-2</v>
      </c>
      <c r="K47" s="74"/>
    </row>
    <row r="48" spans="1:37">
      <c r="A48" s="27" t="s">
        <v>49</v>
      </c>
      <c r="B48" s="121">
        <v>0.33333333333333326</v>
      </c>
      <c r="C48" s="121">
        <v>0</v>
      </c>
      <c r="D48" s="121">
        <v>0</v>
      </c>
      <c r="E48" s="121">
        <v>0</v>
      </c>
      <c r="F48" s="121">
        <v>0.11111111111111109</v>
      </c>
      <c r="G48" s="121">
        <v>5.5555555555555546E-2</v>
      </c>
      <c r="H48" s="121">
        <v>5.5555555555555546E-2</v>
      </c>
      <c r="I48" s="121">
        <v>0.33333333333333326</v>
      </c>
      <c r="J48" s="121">
        <v>0.11111111111111109</v>
      </c>
      <c r="K48" s="74"/>
    </row>
    <row r="49" spans="1:11">
      <c r="A49" s="27" t="s">
        <v>41</v>
      </c>
      <c r="B49" s="121">
        <v>0.33333333333333331</v>
      </c>
      <c r="C49" s="121">
        <v>0</v>
      </c>
      <c r="D49" s="121">
        <v>0</v>
      </c>
      <c r="E49" s="121">
        <v>0</v>
      </c>
      <c r="F49" s="121">
        <v>0</v>
      </c>
      <c r="G49" s="121">
        <v>0</v>
      </c>
      <c r="H49" s="121">
        <v>0</v>
      </c>
      <c r="I49" s="121">
        <v>0.66666666666666663</v>
      </c>
      <c r="J49" s="121">
        <v>0</v>
      </c>
      <c r="K49" s="74"/>
    </row>
    <row r="50" spans="1:11">
      <c r="A50" s="101" t="s">
        <v>13</v>
      </c>
      <c r="B50" s="121">
        <v>0.34545454545454546</v>
      </c>
      <c r="C50" s="121">
        <v>1.2121212121212121E-2</v>
      </c>
      <c r="D50" s="121">
        <v>1.2121212121212121E-2</v>
      </c>
      <c r="E50" s="121">
        <v>6.0606060606060606E-3</v>
      </c>
      <c r="F50" s="121">
        <v>4.8484848484848485E-2</v>
      </c>
      <c r="G50" s="121">
        <v>7.2727272727272724E-2</v>
      </c>
      <c r="H50" s="121">
        <v>1.8181818181818181E-2</v>
      </c>
      <c r="I50" s="121">
        <v>0.39393939393939398</v>
      </c>
      <c r="J50" s="121">
        <v>9.0909090909090912E-2</v>
      </c>
      <c r="K50" s="74"/>
    </row>
    <row r="51" spans="1:11">
      <c r="A51" s="27" t="s">
        <v>47</v>
      </c>
      <c r="B51" s="121">
        <v>0.36352357320099254</v>
      </c>
      <c r="C51" s="121">
        <v>3.5980148883374682E-2</v>
      </c>
      <c r="D51" s="121">
        <v>6.699751861042183E-2</v>
      </c>
      <c r="E51" s="121">
        <v>0</v>
      </c>
      <c r="F51" s="121">
        <v>6.8238213399503714E-2</v>
      </c>
      <c r="G51" s="121">
        <v>6.3275434243176179E-2</v>
      </c>
      <c r="H51" s="121">
        <v>2.3573200992555828E-2</v>
      </c>
      <c r="I51" s="121">
        <v>0.32754342431761785</v>
      </c>
      <c r="J51" s="121">
        <v>5.0868486352357314E-2</v>
      </c>
      <c r="K51" s="74"/>
    </row>
    <row r="52" spans="1:11">
      <c r="A52" s="27" t="s">
        <v>5</v>
      </c>
      <c r="B52" s="121">
        <v>0.36986301369863012</v>
      </c>
      <c r="C52" s="121">
        <v>3.0821917808219176E-2</v>
      </c>
      <c r="D52" s="121">
        <v>4.1095890410958902E-2</v>
      </c>
      <c r="E52" s="121">
        <v>3.4246575342465747E-3</v>
      </c>
      <c r="F52" s="121">
        <v>5.4794520547945195E-2</v>
      </c>
      <c r="G52" s="121">
        <v>0.19178082191780821</v>
      </c>
      <c r="H52" s="121">
        <v>2.0547945205479451E-2</v>
      </c>
      <c r="I52" s="121">
        <v>0.23630136986301367</v>
      </c>
      <c r="J52" s="121">
        <v>5.1369863013698627E-2</v>
      </c>
      <c r="K52" s="74"/>
    </row>
    <row r="53" spans="1:11">
      <c r="A53" s="27" t="s">
        <v>61</v>
      </c>
      <c r="B53" s="121">
        <v>0.37037037037037046</v>
      </c>
      <c r="C53" s="121">
        <v>3.7037037037037042E-2</v>
      </c>
      <c r="D53" s="121">
        <v>0</v>
      </c>
      <c r="E53" s="121">
        <v>0</v>
      </c>
      <c r="F53" s="121">
        <v>0</v>
      </c>
      <c r="G53" s="121">
        <v>3.7037037037037042E-2</v>
      </c>
      <c r="H53" s="121">
        <v>0</v>
      </c>
      <c r="I53" s="121">
        <v>0.48148148148148157</v>
      </c>
      <c r="J53" s="121">
        <v>7.4074074074074084E-2</v>
      </c>
      <c r="K53" s="74"/>
    </row>
    <row r="54" spans="1:11">
      <c r="A54" s="27" t="s">
        <v>53</v>
      </c>
      <c r="B54" s="121">
        <v>0.37078651685393255</v>
      </c>
      <c r="C54" s="121">
        <v>1.1235955056179773E-2</v>
      </c>
      <c r="D54" s="121">
        <v>0</v>
      </c>
      <c r="E54" s="121">
        <v>0</v>
      </c>
      <c r="F54" s="121">
        <v>0.13483146067415727</v>
      </c>
      <c r="G54" s="121">
        <v>4.4943820224719093E-2</v>
      </c>
      <c r="H54" s="121">
        <v>2.2471910112359546E-2</v>
      </c>
      <c r="I54" s="121">
        <v>0.348314606741573</v>
      </c>
      <c r="J54" s="121">
        <v>6.7415730337078636E-2</v>
      </c>
      <c r="K54" s="74"/>
    </row>
    <row r="55" spans="1:11">
      <c r="A55" s="27" t="s">
        <v>27</v>
      </c>
      <c r="B55" s="121">
        <v>0.37681159420289856</v>
      </c>
      <c r="C55" s="121">
        <v>1.8840579710144925E-2</v>
      </c>
      <c r="D55" s="121">
        <v>1.3043478260869565E-2</v>
      </c>
      <c r="E55" s="121">
        <v>1.4492753623188406E-3</v>
      </c>
      <c r="F55" s="121">
        <v>7.8260869565217397E-2</v>
      </c>
      <c r="G55" s="121">
        <v>0.10144927536231883</v>
      </c>
      <c r="H55" s="121">
        <v>8.6956521739130436E-3</v>
      </c>
      <c r="I55" s="121">
        <v>0.37536231884057969</v>
      </c>
      <c r="J55" s="121">
        <v>2.6086956521739129E-2</v>
      </c>
      <c r="K55" s="74"/>
    </row>
    <row r="56" spans="1:11">
      <c r="A56" s="27" t="s">
        <v>17</v>
      </c>
      <c r="B56" s="121">
        <v>0.38356164383561642</v>
      </c>
      <c r="C56" s="121">
        <v>1.3698630136986299E-2</v>
      </c>
      <c r="D56" s="121">
        <v>4.1095890410958902E-2</v>
      </c>
      <c r="E56" s="121">
        <v>1.3698630136986299E-2</v>
      </c>
      <c r="F56" s="121">
        <v>6.8493150684931503E-2</v>
      </c>
      <c r="G56" s="121">
        <v>0.16438356164383561</v>
      </c>
      <c r="H56" s="121">
        <v>2.7397260273972598E-2</v>
      </c>
      <c r="I56" s="121">
        <v>0.27397260273972601</v>
      </c>
      <c r="J56" s="121">
        <v>1.3698630136986299E-2</v>
      </c>
      <c r="K56" s="74"/>
    </row>
    <row r="57" spans="1:11">
      <c r="A57" s="27" t="s">
        <v>15</v>
      </c>
      <c r="B57" s="121">
        <v>0.39267399267399272</v>
      </c>
      <c r="C57" s="121">
        <v>2.1245421245421246E-2</v>
      </c>
      <c r="D57" s="121">
        <v>3.9560439560439566E-2</v>
      </c>
      <c r="E57" s="121">
        <v>8.7912087912087929E-3</v>
      </c>
      <c r="F57" s="121">
        <v>2.5641025641025644E-2</v>
      </c>
      <c r="G57" s="121">
        <v>9.1575091575091583E-2</v>
      </c>
      <c r="H57" s="121">
        <v>9.5238095238095247E-3</v>
      </c>
      <c r="I57" s="121">
        <v>0.34945054945054949</v>
      </c>
      <c r="J57" s="121">
        <v>6.1538461538461549E-2</v>
      </c>
      <c r="K57" s="74"/>
    </row>
    <row r="58" spans="1:11">
      <c r="A58" s="27" t="s">
        <v>23</v>
      </c>
      <c r="B58" s="121">
        <v>0.42528735632183906</v>
      </c>
      <c r="C58" s="121">
        <v>1.9157088122605366E-2</v>
      </c>
      <c r="D58" s="121">
        <v>3.8314176245210726E-3</v>
      </c>
      <c r="E58" s="121">
        <v>3.8314176245210726E-3</v>
      </c>
      <c r="F58" s="121">
        <v>0.11877394636015326</v>
      </c>
      <c r="G58" s="121">
        <v>8.0459770114942528E-2</v>
      </c>
      <c r="H58" s="121">
        <v>1.532567049808429E-2</v>
      </c>
      <c r="I58" s="121">
        <v>0.2950191570881226</v>
      </c>
      <c r="J58" s="121">
        <v>3.8314176245210732E-2</v>
      </c>
      <c r="K58" s="74"/>
    </row>
    <row r="59" spans="1:11">
      <c r="A59" s="101" t="s">
        <v>19</v>
      </c>
      <c r="B59" s="121">
        <v>0.45454545454545459</v>
      </c>
      <c r="C59" s="121">
        <v>9.0909090909090912E-2</v>
      </c>
      <c r="D59" s="121">
        <v>0</v>
      </c>
      <c r="E59" s="121">
        <v>0</v>
      </c>
      <c r="F59" s="121">
        <v>0</v>
      </c>
      <c r="G59" s="121">
        <v>0.36363636363636365</v>
      </c>
      <c r="H59" s="121">
        <v>0</v>
      </c>
      <c r="I59" s="121">
        <v>9.0909090909090912E-2</v>
      </c>
      <c r="J59" s="121">
        <v>0</v>
      </c>
      <c r="K59" s="74"/>
    </row>
    <row r="60" spans="1:11">
      <c r="A60" s="27" t="s">
        <v>55</v>
      </c>
      <c r="B60" s="121">
        <v>0.48187633262260121</v>
      </c>
      <c r="C60" s="121">
        <v>8.5287846481876331E-3</v>
      </c>
      <c r="D60" s="121">
        <v>0</v>
      </c>
      <c r="E60" s="121">
        <v>0</v>
      </c>
      <c r="F60" s="121">
        <v>0.16204690831556501</v>
      </c>
      <c r="G60" s="121">
        <v>2.3454157782515989E-2</v>
      </c>
      <c r="H60" s="121">
        <v>2.1321961620469083E-3</v>
      </c>
      <c r="I60" s="121">
        <v>0.31343283582089548</v>
      </c>
      <c r="J60" s="121">
        <v>8.5287846481876331E-3</v>
      </c>
      <c r="K60" s="74" t="s">
        <v>73</v>
      </c>
    </row>
    <row r="61" spans="1:11">
      <c r="A61" s="104" t="s">
        <v>21</v>
      </c>
      <c r="B61" s="121">
        <v>0.48648648648648651</v>
      </c>
      <c r="C61" s="121">
        <v>8.1081081081081086E-2</v>
      </c>
      <c r="D61" s="121">
        <v>2.7027027027027029E-2</v>
      </c>
      <c r="E61" s="121">
        <v>0</v>
      </c>
      <c r="F61" s="121">
        <v>0.16216216216216217</v>
      </c>
      <c r="G61" s="121">
        <v>8.1081081081081086E-2</v>
      </c>
      <c r="H61" s="121">
        <v>2.7027027027027029E-2</v>
      </c>
      <c r="I61" s="121">
        <v>0.13513513513513514</v>
      </c>
      <c r="J61" s="121">
        <v>0</v>
      </c>
      <c r="K61" s="74" t="s">
        <v>73</v>
      </c>
    </row>
    <row r="62" spans="1:11">
      <c r="A62" s="34" t="s">
        <v>11</v>
      </c>
      <c r="B62" s="121">
        <v>0.5</v>
      </c>
      <c r="C62" s="121">
        <v>0.16666666666666669</v>
      </c>
      <c r="D62" s="121">
        <v>0</v>
      </c>
      <c r="E62" s="121">
        <v>0</v>
      </c>
      <c r="F62" s="121">
        <v>0</v>
      </c>
      <c r="G62" s="121">
        <v>0.16666666666666669</v>
      </c>
      <c r="H62" s="121">
        <v>0</v>
      </c>
      <c r="I62" s="121">
        <v>0.16666666666666669</v>
      </c>
      <c r="J62" s="121">
        <v>0</v>
      </c>
      <c r="K62" s="74"/>
    </row>
    <row r="63" spans="1:11">
      <c r="A63" s="27" t="s">
        <v>63</v>
      </c>
      <c r="B63" s="121">
        <v>0.52459016393442626</v>
      </c>
      <c r="C63" s="121">
        <v>4.9180327868852465E-2</v>
      </c>
      <c r="D63" s="121">
        <v>1.6393442622950821E-2</v>
      </c>
      <c r="E63" s="121">
        <v>1.6393442622950821E-2</v>
      </c>
      <c r="F63" s="121">
        <v>4.9180327868852465E-2</v>
      </c>
      <c r="G63" s="121">
        <v>8.1967213114754106E-2</v>
      </c>
      <c r="H63" s="121">
        <v>0</v>
      </c>
      <c r="I63" s="121">
        <v>0.21311475409836064</v>
      </c>
      <c r="J63" s="121">
        <v>4.9180327868852465E-2</v>
      </c>
      <c r="K63" s="74"/>
    </row>
    <row r="64" spans="1:11">
      <c r="A64" s="27" t="s">
        <v>7</v>
      </c>
      <c r="B64" s="121">
        <v>0.54385964912280693</v>
      </c>
      <c r="C64" s="121">
        <v>1.7543859649122803E-2</v>
      </c>
      <c r="D64" s="121">
        <v>0</v>
      </c>
      <c r="E64" s="121">
        <v>0</v>
      </c>
      <c r="F64" s="121">
        <v>0</v>
      </c>
      <c r="G64" s="121">
        <v>0.14035087719298242</v>
      </c>
      <c r="H64" s="121">
        <v>5.2631578947368411E-2</v>
      </c>
      <c r="I64" s="121">
        <v>0.21052631578947364</v>
      </c>
      <c r="J64" s="121">
        <v>3.5087719298245605E-2</v>
      </c>
      <c r="K64" s="74"/>
    </row>
    <row r="65" spans="1:11">
      <c r="A65" s="27" t="s">
        <v>33</v>
      </c>
      <c r="B65" s="121">
        <v>0.5503875968992249</v>
      </c>
      <c r="C65" s="121">
        <v>7.7519379844961248E-3</v>
      </c>
      <c r="D65" s="121">
        <v>7.7519379844961248E-3</v>
      </c>
      <c r="E65" s="121">
        <v>0</v>
      </c>
      <c r="F65" s="121">
        <v>0.11627906976744189</v>
      </c>
      <c r="G65" s="121">
        <v>0.124031007751938</v>
      </c>
      <c r="H65" s="121">
        <v>4.651162790697675E-2</v>
      </c>
      <c r="I65" s="121">
        <v>8.5271317829457377E-2</v>
      </c>
      <c r="J65" s="121">
        <v>6.2015503875968998E-2</v>
      </c>
      <c r="K65" s="74"/>
    </row>
    <row r="66" spans="1:11">
      <c r="A66" s="27" t="s">
        <v>57</v>
      </c>
      <c r="B66" s="121">
        <v>0.58064516129032251</v>
      </c>
      <c r="C66" s="121">
        <v>2.4193548387096774E-2</v>
      </c>
      <c r="D66" s="121">
        <v>0</v>
      </c>
      <c r="E66" s="121">
        <v>0</v>
      </c>
      <c r="F66" s="121">
        <v>0</v>
      </c>
      <c r="G66" s="121">
        <v>0.24193548387096772</v>
      </c>
      <c r="H66" s="121">
        <v>3.2258064516129031E-2</v>
      </c>
      <c r="I66" s="121">
        <v>7.2580645161290314E-2</v>
      </c>
      <c r="J66" s="121">
        <v>4.8387096774193547E-2</v>
      </c>
      <c r="K66" s="74"/>
    </row>
    <row r="67" spans="1:11">
      <c r="A67" s="27" t="s">
        <v>37</v>
      </c>
      <c r="B67" s="121">
        <v>0.60309278350515461</v>
      </c>
      <c r="C67" s="121">
        <v>4.6391752577319589E-2</v>
      </c>
      <c r="D67" s="121">
        <v>1.3745704467353952E-2</v>
      </c>
      <c r="E67" s="121">
        <v>1.718213058419244E-3</v>
      </c>
      <c r="F67" s="121">
        <v>0.10481099656357387</v>
      </c>
      <c r="G67" s="121">
        <v>5.4982817869415807E-2</v>
      </c>
      <c r="H67" s="121">
        <v>2.0618556701030927E-2</v>
      </c>
      <c r="I67" s="121">
        <v>0.13573883161512026</v>
      </c>
      <c r="J67" s="121">
        <v>1.8900343642611683E-2</v>
      </c>
      <c r="K67" s="74"/>
    </row>
    <row r="68" spans="1:11">
      <c r="A68" s="27" t="s">
        <v>39</v>
      </c>
      <c r="B68" s="121">
        <v>0.61538461538461542</v>
      </c>
      <c r="C68" s="121">
        <v>3.8461538461538464E-2</v>
      </c>
      <c r="D68" s="121">
        <v>0</v>
      </c>
      <c r="E68" s="121">
        <v>0</v>
      </c>
      <c r="F68" s="121">
        <v>7.6923076923076927E-2</v>
      </c>
      <c r="G68" s="121">
        <v>0.15384615384615385</v>
      </c>
      <c r="H68" s="121">
        <v>7.6923076923076927E-2</v>
      </c>
      <c r="I68" s="121">
        <v>0</v>
      </c>
      <c r="J68" s="121">
        <v>3.8461538461538464E-2</v>
      </c>
      <c r="K68" s="74"/>
    </row>
    <row r="69" spans="1:11">
      <c r="A69" s="27" t="s">
        <v>51</v>
      </c>
      <c r="B69" s="121">
        <v>0.61866125760649071</v>
      </c>
      <c r="C69" s="121">
        <v>2.2312373225152123E-2</v>
      </c>
      <c r="D69" s="121">
        <v>1.4198782961460444E-2</v>
      </c>
      <c r="E69" s="121">
        <v>0</v>
      </c>
      <c r="F69" s="121">
        <v>0.10141987829614603</v>
      </c>
      <c r="G69" s="121">
        <v>0.12373225152129814</v>
      </c>
      <c r="H69" s="121">
        <v>3.0425963488843806E-2</v>
      </c>
      <c r="I69" s="121">
        <v>5.6795131845841777E-2</v>
      </c>
      <c r="J69" s="121">
        <v>3.2454361054766727E-2</v>
      </c>
      <c r="K69" s="74"/>
    </row>
    <row r="70" spans="1:11">
      <c r="A70" s="27" t="s">
        <v>31</v>
      </c>
      <c r="B70" s="121">
        <v>0.63157894736842102</v>
      </c>
      <c r="C70" s="121">
        <v>0</v>
      </c>
      <c r="D70" s="121">
        <v>0</v>
      </c>
      <c r="E70" s="121">
        <v>2.6315789473684206E-2</v>
      </c>
      <c r="F70" s="121">
        <v>0.18421052631578946</v>
      </c>
      <c r="G70" s="121">
        <v>0</v>
      </c>
      <c r="H70" s="121">
        <v>5.2631578947368411E-2</v>
      </c>
      <c r="I70" s="121">
        <v>2.6315789473684206E-2</v>
      </c>
      <c r="J70" s="121">
        <v>7.8947368421052627E-2</v>
      </c>
      <c r="K70" s="74"/>
    </row>
    <row r="71" spans="1:11">
      <c r="A71" s="27" t="s">
        <v>43</v>
      </c>
      <c r="B71" s="121">
        <v>0.65625</v>
      </c>
      <c r="C71" s="121">
        <v>0</v>
      </c>
      <c r="D71" s="121">
        <v>3.125E-2</v>
      </c>
      <c r="E71" s="121">
        <v>0</v>
      </c>
      <c r="F71" s="121">
        <v>3.125E-2</v>
      </c>
      <c r="G71" s="121">
        <v>0.15625000000000003</v>
      </c>
      <c r="H71" s="121">
        <v>3.125E-2</v>
      </c>
      <c r="I71" s="121">
        <v>9.375E-2</v>
      </c>
      <c r="J71" s="121">
        <v>0</v>
      </c>
      <c r="K71" s="74"/>
    </row>
    <row r="73" spans="1:11">
      <c r="A73" s="27" t="s">
        <v>71</v>
      </c>
      <c r="B73" s="41">
        <v>0.43636161705908488</v>
      </c>
      <c r="C73" s="41">
        <v>2.5211017325633054E-2</v>
      </c>
      <c r="D73" s="41">
        <v>2.7043536206130606E-2</v>
      </c>
      <c r="E73" s="41">
        <v>3.6650377609951132E-3</v>
      </c>
      <c r="F73" s="41">
        <v>7.4522434473567309E-2</v>
      </c>
      <c r="G73" s="41">
        <v>8.8571745890715231E-2</v>
      </c>
      <c r="H73" s="41">
        <v>1.7603287427809863E-2</v>
      </c>
      <c r="I73" s="41">
        <v>0.28398489560195472</v>
      </c>
      <c r="J73" s="41">
        <v>4.3036428254109277E-2</v>
      </c>
      <c r="K73" s="122"/>
    </row>
  </sheetData>
  <mergeCells count="5">
    <mergeCell ref="T3:AB3"/>
    <mergeCell ref="B40:K41"/>
    <mergeCell ref="AC3:AK3"/>
    <mergeCell ref="B3:J3"/>
    <mergeCell ref="K3:S3"/>
  </mergeCells>
  <conditionalFormatting sqref="B43:K71">
    <cfRule type="expression" dxfId="39" priority="5">
      <formula>ROW()=EVEN(ROW())</formula>
    </cfRule>
  </conditionalFormatting>
  <conditionalFormatting sqref="B73:K73">
    <cfRule type="expression" dxfId="38" priority="1">
      <formula>ROW()=ODD(ROW())</formula>
    </cfRule>
  </conditionalFormatting>
  <conditionalFormatting sqref="B5:AK35">
    <cfRule type="expression" dxfId="37" priority="2">
      <formula>ROW()=EVEN(ROW())</formula>
    </cfRule>
  </conditionalFormatting>
  <conditionalFormatting sqref="B37:AK37">
    <cfRule type="expression" dxfId="36" priority="3">
      <formula>ROW()=ODD(ROW())</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3A31-FF0E-4B1E-9013-76BFD39E1F6D}">
  <dimension ref="A1:AE112"/>
  <sheetViews>
    <sheetView topLeftCell="A95" zoomScale="90" zoomScaleNormal="90" workbookViewId="0">
      <selection activeCell="T102" sqref="T102"/>
    </sheetView>
  </sheetViews>
  <sheetFormatPr defaultRowHeight="14.5"/>
  <cols>
    <col min="8" max="8" width="9.90625" customWidth="1"/>
  </cols>
  <sheetData>
    <row r="1" spans="1:31">
      <c r="A1" t="s">
        <v>209</v>
      </c>
    </row>
    <row r="2" spans="1:31">
      <c r="A2" s="125" t="s">
        <v>142</v>
      </c>
    </row>
    <row r="3" spans="1:31">
      <c r="B3" s="205">
        <v>2021</v>
      </c>
      <c r="C3" s="206"/>
      <c r="D3" s="206"/>
      <c r="E3" s="206"/>
      <c r="F3" s="206"/>
      <c r="G3" s="206"/>
      <c r="H3" s="207"/>
      <c r="I3" s="205">
        <v>2022</v>
      </c>
      <c r="J3" s="206"/>
      <c r="K3" s="206"/>
      <c r="L3" s="206"/>
      <c r="M3" s="206"/>
      <c r="N3" s="206"/>
      <c r="O3" s="207"/>
      <c r="P3" s="205">
        <v>2023</v>
      </c>
      <c r="Q3" s="206"/>
      <c r="R3" s="206"/>
      <c r="S3" s="206"/>
      <c r="T3" s="206"/>
      <c r="U3" s="206"/>
      <c r="V3" s="207"/>
      <c r="W3" s="205">
        <v>2024</v>
      </c>
      <c r="X3" s="206"/>
      <c r="Y3" s="206"/>
      <c r="Z3" s="206"/>
      <c r="AA3" s="206"/>
      <c r="AB3" s="206"/>
      <c r="AC3" s="207"/>
    </row>
    <row r="4" spans="1:31">
      <c r="B4" s="4" t="s">
        <v>143</v>
      </c>
      <c r="C4" s="5" t="s">
        <v>144</v>
      </c>
      <c r="D4" s="6" t="s">
        <v>145</v>
      </c>
      <c r="E4" s="94" t="s">
        <v>146</v>
      </c>
      <c r="F4" s="95" t="s">
        <v>147</v>
      </c>
      <c r="G4" s="126" t="s">
        <v>148</v>
      </c>
      <c r="H4" s="7" t="s">
        <v>149</v>
      </c>
      <c r="I4" s="4" t="s">
        <v>143</v>
      </c>
      <c r="J4" s="5" t="s">
        <v>144</v>
      </c>
      <c r="K4" s="6" t="s">
        <v>145</v>
      </c>
      <c r="L4" s="94" t="s">
        <v>146</v>
      </c>
      <c r="M4" s="95" t="s">
        <v>147</v>
      </c>
      <c r="N4" s="126" t="s">
        <v>148</v>
      </c>
      <c r="O4" s="7" t="s">
        <v>149</v>
      </c>
      <c r="P4" s="4" t="s">
        <v>143</v>
      </c>
      <c r="Q4" s="5" t="s">
        <v>144</v>
      </c>
      <c r="R4" s="6" t="s">
        <v>145</v>
      </c>
      <c r="S4" s="94" t="s">
        <v>146</v>
      </c>
      <c r="T4" s="95" t="s">
        <v>147</v>
      </c>
      <c r="U4" s="126" t="s">
        <v>148</v>
      </c>
      <c r="V4" s="7" t="s">
        <v>149</v>
      </c>
      <c r="W4" s="4" t="s">
        <v>143</v>
      </c>
      <c r="X4" s="5" t="s">
        <v>144</v>
      </c>
      <c r="Y4" s="6" t="s">
        <v>145</v>
      </c>
      <c r="Z4" s="94" t="s">
        <v>146</v>
      </c>
      <c r="AA4" s="95" t="s">
        <v>147</v>
      </c>
      <c r="AB4" s="126" t="s">
        <v>148</v>
      </c>
      <c r="AC4" s="7" t="s">
        <v>149</v>
      </c>
    </row>
    <row r="5" spans="1:31">
      <c r="A5" s="99" t="s">
        <v>3</v>
      </c>
      <c r="B5" s="50">
        <v>1</v>
      </c>
      <c r="C5" s="50">
        <v>5</v>
      </c>
      <c r="D5" s="50">
        <v>4</v>
      </c>
      <c r="E5" s="50">
        <v>7</v>
      </c>
      <c r="F5" s="50">
        <v>7</v>
      </c>
      <c r="G5" s="127">
        <v>2</v>
      </c>
      <c r="H5" s="128">
        <v>0</v>
      </c>
      <c r="I5" s="50">
        <v>1</v>
      </c>
      <c r="J5" s="50">
        <v>1</v>
      </c>
      <c r="K5" s="50">
        <v>2</v>
      </c>
      <c r="L5" s="50">
        <v>8</v>
      </c>
      <c r="M5" s="50">
        <v>4</v>
      </c>
      <c r="N5" s="127">
        <v>4</v>
      </c>
      <c r="O5" s="128">
        <v>0</v>
      </c>
      <c r="P5" s="50">
        <v>0</v>
      </c>
      <c r="Q5" s="50">
        <v>5</v>
      </c>
      <c r="R5" s="50">
        <v>5</v>
      </c>
      <c r="S5" s="50">
        <v>6</v>
      </c>
      <c r="T5" s="50">
        <v>5</v>
      </c>
      <c r="U5" s="127">
        <v>2</v>
      </c>
      <c r="V5" s="128">
        <v>0</v>
      </c>
      <c r="W5" s="50">
        <v>0</v>
      </c>
      <c r="X5" s="50">
        <v>0</v>
      </c>
      <c r="Y5" s="50">
        <v>2</v>
      </c>
      <c r="Z5" s="50">
        <v>4</v>
      </c>
      <c r="AA5" s="50">
        <v>6</v>
      </c>
      <c r="AB5" s="127">
        <v>0</v>
      </c>
      <c r="AC5" s="128">
        <v>0</v>
      </c>
    </row>
    <row r="6" spans="1:31">
      <c r="A6" s="101" t="s">
        <v>5</v>
      </c>
      <c r="B6" s="50">
        <v>5</v>
      </c>
      <c r="C6" s="50">
        <v>2</v>
      </c>
      <c r="D6" s="50">
        <v>5</v>
      </c>
      <c r="E6" s="50">
        <v>10</v>
      </c>
      <c r="F6" s="50">
        <v>15</v>
      </c>
      <c r="G6" s="127">
        <v>7</v>
      </c>
      <c r="H6" s="128">
        <v>0</v>
      </c>
      <c r="I6" s="50">
        <v>0</v>
      </c>
      <c r="J6" s="50">
        <v>7</v>
      </c>
      <c r="K6" s="50">
        <v>12</v>
      </c>
      <c r="L6" s="50">
        <v>21</v>
      </c>
      <c r="M6" s="50">
        <v>14</v>
      </c>
      <c r="N6" s="127">
        <v>7</v>
      </c>
      <c r="O6" s="128">
        <v>0</v>
      </c>
      <c r="P6" s="50">
        <v>1</v>
      </c>
      <c r="Q6" s="50">
        <v>8</v>
      </c>
      <c r="R6" s="50">
        <v>5</v>
      </c>
      <c r="S6" s="50">
        <v>16</v>
      </c>
      <c r="T6" s="50">
        <v>17</v>
      </c>
      <c r="U6" s="127">
        <v>10</v>
      </c>
      <c r="V6" s="128">
        <v>1</v>
      </c>
      <c r="W6" s="50">
        <v>2</v>
      </c>
      <c r="X6" s="50">
        <v>5</v>
      </c>
      <c r="Y6" s="50">
        <v>9</v>
      </c>
      <c r="Z6" s="50">
        <v>13</v>
      </c>
      <c r="AA6" s="50">
        <v>16</v>
      </c>
      <c r="AB6" s="127">
        <v>8</v>
      </c>
      <c r="AC6" s="128">
        <v>0</v>
      </c>
    </row>
    <row r="7" spans="1:31">
      <c r="A7" s="101" t="s">
        <v>7</v>
      </c>
      <c r="B7" s="50">
        <v>0</v>
      </c>
      <c r="C7" s="50">
        <v>3</v>
      </c>
      <c r="D7" s="50">
        <v>1</v>
      </c>
      <c r="E7" s="50">
        <v>6</v>
      </c>
      <c r="F7" s="50">
        <v>7</v>
      </c>
      <c r="G7" s="127">
        <v>0</v>
      </c>
      <c r="H7" s="128">
        <v>0</v>
      </c>
      <c r="I7" s="50">
        <v>3</v>
      </c>
      <c r="J7" s="50">
        <v>0</v>
      </c>
      <c r="K7" s="50">
        <v>8</v>
      </c>
      <c r="L7" s="50">
        <v>5</v>
      </c>
      <c r="M7" s="50">
        <v>8</v>
      </c>
      <c r="N7" s="127">
        <v>1</v>
      </c>
      <c r="O7" s="128">
        <v>0</v>
      </c>
      <c r="P7" s="50">
        <v>0</v>
      </c>
      <c r="Q7" s="50">
        <v>0</v>
      </c>
      <c r="R7" s="50">
        <v>4</v>
      </c>
      <c r="S7" s="50">
        <v>5</v>
      </c>
      <c r="T7" s="50">
        <v>5</v>
      </c>
      <c r="U7" s="127">
        <v>0</v>
      </c>
      <c r="V7" s="128">
        <v>0</v>
      </c>
      <c r="W7" s="50">
        <v>0</v>
      </c>
      <c r="X7" s="50">
        <v>0</v>
      </c>
      <c r="Y7" s="50">
        <v>4</v>
      </c>
      <c r="Z7" s="50">
        <v>8</v>
      </c>
      <c r="AA7" s="50">
        <v>5</v>
      </c>
      <c r="AB7" s="127">
        <v>1</v>
      </c>
      <c r="AC7" s="128">
        <v>0</v>
      </c>
    </row>
    <row r="8" spans="1:31">
      <c r="A8" s="102" t="s">
        <v>11</v>
      </c>
      <c r="B8" s="50">
        <v>0</v>
      </c>
      <c r="C8" s="50">
        <v>0</v>
      </c>
      <c r="D8" s="50">
        <v>1</v>
      </c>
      <c r="E8" s="50">
        <v>0</v>
      </c>
      <c r="F8" s="50">
        <v>0</v>
      </c>
      <c r="G8" s="127">
        <v>0</v>
      </c>
      <c r="H8" s="128">
        <v>0</v>
      </c>
      <c r="I8" s="50">
        <v>0</v>
      </c>
      <c r="J8" s="50">
        <v>2</v>
      </c>
      <c r="K8" s="50">
        <v>2</v>
      </c>
      <c r="L8" s="50">
        <v>0</v>
      </c>
      <c r="M8" s="50">
        <v>0</v>
      </c>
      <c r="N8" s="127">
        <v>0</v>
      </c>
      <c r="O8" s="128">
        <v>0</v>
      </c>
      <c r="P8" s="50">
        <v>0</v>
      </c>
      <c r="Q8" s="50">
        <v>0</v>
      </c>
      <c r="R8" s="50">
        <v>1</v>
      </c>
      <c r="S8" s="50">
        <v>0</v>
      </c>
      <c r="T8" s="50">
        <v>0</v>
      </c>
      <c r="U8" s="127">
        <v>0</v>
      </c>
      <c r="V8" s="128">
        <v>0</v>
      </c>
      <c r="W8" s="50">
        <v>0</v>
      </c>
      <c r="X8" s="50">
        <v>0</v>
      </c>
      <c r="Y8" s="50">
        <v>1</v>
      </c>
      <c r="Z8" s="50">
        <v>0</v>
      </c>
      <c r="AA8" s="50">
        <v>0</v>
      </c>
      <c r="AB8" s="127">
        <v>0</v>
      </c>
      <c r="AC8" s="128">
        <v>0</v>
      </c>
    </row>
    <row r="9" spans="1:31">
      <c r="A9" s="101" t="s">
        <v>13</v>
      </c>
      <c r="B9" s="50">
        <v>0</v>
      </c>
      <c r="C9" s="50">
        <v>4</v>
      </c>
      <c r="D9" s="50">
        <v>8</v>
      </c>
      <c r="E9" s="50">
        <v>24</v>
      </c>
      <c r="F9" s="50">
        <v>22</v>
      </c>
      <c r="G9" s="127">
        <v>4</v>
      </c>
      <c r="H9" s="128">
        <v>1</v>
      </c>
      <c r="I9" s="50">
        <v>1</v>
      </c>
      <c r="J9" s="50">
        <v>3</v>
      </c>
      <c r="K9" s="50">
        <v>9</v>
      </c>
      <c r="L9" s="50">
        <v>15</v>
      </c>
      <c r="M9" s="50">
        <v>22</v>
      </c>
      <c r="N9" s="127">
        <v>4</v>
      </c>
      <c r="O9" s="128">
        <v>0</v>
      </c>
      <c r="P9" s="50">
        <v>1</v>
      </c>
      <c r="Q9" s="50">
        <v>2</v>
      </c>
      <c r="R9" s="50">
        <v>7</v>
      </c>
      <c r="S9" s="50">
        <v>16</v>
      </c>
      <c r="T9" s="50">
        <v>16</v>
      </c>
      <c r="U9" s="127">
        <v>0</v>
      </c>
      <c r="V9" s="128">
        <v>1</v>
      </c>
      <c r="W9" s="50">
        <v>1</v>
      </c>
      <c r="X9" s="50">
        <v>2</v>
      </c>
      <c r="Y9" s="50">
        <v>6</v>
      </c>
      <c r="Z9" s="50">
        <v>12</v>
      </c>
      <c r="AA9" s="50">
        <v>7</v>
      </c>
      <c r="AB9" s="127">
        <v>3</v>
      </c>
      <c r="AC9" s="128">
        <v>1</v>
      </c>
      <c r="AE9" s="51"/>
    </row>
    <row r="10" spans="1:31">
      <c r="A10" s="101" t="s">
        <v>15</v>
      </c>
      <c r="B10" s="50">
        <v>8</v>
      </c>
      <c r="C10" s="50">
        <v>17</v>
      </c>
      <c r="D10" s="50">
        <v>27</v>
      </c>
      <c r="E10" s="50">
        <v>56</v>
      </c>
      <c r="F10" s="50">
        <v>76</v>
      </c>
      <c r="G10" s="127">
        <v>57</v>
      </c>
      <c r="H10" s="128">
        <v>0</v>
      </c>
      <c r="I10" s="50">
        <v>6</v>
      </c>
      <c r="J10" s="50">
        <v>17</v>
      </c>
      <c r="K10" s="50">
        <v>25</v>
      </c>
      <c r="L10" s="50">
        <v>68</v>
      </c>
      <c r="M10" s="50">
        <v>67</v>
      </c>
      <c r="N10" s="127">
        <v>83</v>
      </c>
      <c r="O10" s="128">
        <v>0</v>
      </c>
      <c r="P10" s="50">
        <v>4</v>
      </c>
      <c r="Q10" s="50">
        <v>11</v>
      </c>
      <c r="R10" s="50">
        <v>32</v>
      </c>
      <c r="S10" s="50">
        <v>70</v>
      </c>
      <c r="T10" s="50">
        <v>73</v>
      </c>
      <c r="U10" s="127">
        <v>66</v>
      </c>
      <c r="V10" s="128">
        <v>0</v>
      </c>
      <c r="W10" s="50">
        <v>5</v>
      </c>
      <c r="X10" s="50">
        <v>14</v>
      </c>
      <c r="Y10" s="50">
        <v>32</v>
      </c>
      <c r="Z10" s="50">
        <v>49</v>
      </c>
      <c r="AA10" s="50">
        <v>86</v>
      </c>
      <c r="AB10" s="127">
        <v>64</v>
      </c>
      <c r="AC10" s="128">
        <v>0</v>
      </c>
    </row>
    <row r="11" spans="1:31">
      <c r="A11" s="101" t="s">
        <v>17</v>
      </c>
      <c r="B11" s="50">
        <v>1</v>
      </c>
      <c r="C11" s="50">
        <v>5</v>
      </c>
      <c r="D11" s="50">
        <v>2</v>
      </c>
      <c r="E11" s="50">
        <v>5</v>
      </c>
      <c r="F11" s="50">
        <v>6</v>
      </c>
      <c r="G11" s="127">
        <v>3</v>
      </c>
      <c r="H11" s="128">
        <v>0</v>
      </c>
      <c r="I11" s="50">
        <v>0</v>
      </c>
      <c r="J11" s="50">
        <v>1</v>
      </c>
      <c r="K11" s="50">
        <v>4</v>
      </c>
      <c r="L11" s="50">
        <v>2</v>
      </c>
      <c r="M11" s="50">
        <v>3</v>
      </c>
      <c r="N11" s="127">
        <v>4</v>
      </c>
      <c r="O11" s="128">
        <v>0</v>
      </c>
      <c r="P11" s="50">
        <v>1</v>
      </c>
      <c r="Q11" s="50">
        <v>1</v>
      </c>
      <c r="R11" s="50">
        <v>0</v>
      </c>
      <c r="S11" s="50">
        <v>3</v>
      </c>
      <c r="T11" s="50">
        <v>4</v>
      </c>
      <c r="U11" s="127">
        <v>8</v>
      </c>
      <c r="V11" s="128">
        <v>0</v>
      </c>
      <c r="W11" s="50">
        <v>1</v>
      </c>
      <c r="X11" s="50">
        <v>1</v>
      </c>
      <c r="Y11" s="50">
        <v>0</v>
      </c>
      <c r="Z11" s="50">
        <v>1</v>
      </c>
      <c r="AA11" s="50">
        <v>4</v>
      </c>
      <c r="AB11" s="127">
        <v>4</v>
      </c>
      <c r="AC11" s="128">
        <v>0</v>
      </c>
    </row>
    <row r="12" spans="1:31">
      <c r="A12" s="101" t="s">
        <v>19</v>
      </c>
      <c r="B12" s="50">
        <v>0</v>
      </c>
      <c r="C12" s="50">
        <v>1</v>
      </c>
      <c r="D12" s="50">
        <v>2</v>
      </c>
      <c r="E12" s="50">
        <v>3</v>
      </c>
      <c r="F12" s="50">
        <v>0</v>
      </c>
      <c r="G12" s="127">
        <v>1</v>
      </c>
      <c r="H12" s="128">
        <v>0</v>
      </c>
      <c r="I12" s="50">
        <v>0</v>
      </c>
      <c r="J12" s="50">
        <v>0</v>
      </c>
      <c r="K12" s="50">
        <v>0</v>
      </c>
      <c r="L12" s="50">
        <v>1</v>
      </c>
      <c r="M12" s="50">
        <v>0</v>
      </c>
      <c r="N12" s="127">
        <v>2</v>
      </c>
      <c r="O12" s="128">
        <v>0</v>
      </c>
      <c r="P12" s="50">
        <v>0</v>
      </c>
      <c r="Q12" s="50">
        <v>0</v>
      </c>
      <c r="R12" s="50">
        <v>1</v>
      </c>
      <c r="S12" s="50">
        <v>3</v>
      </c>
      <c r="T12" s="50">
        <v>0</v>
      </c>
      <c r="U12" s="127">
        <v>1</v>
      </c>
      <c r="V12" s="128">
        <v>0</v>
      </c>
      <c r="W12" s="50"/>
      <c r="X12" s="50">
        <v>1</v>
      </c>
      <c r="Y12" s="50"/>
      <c r="Z12" s="50"/>
      <c r="AA12" s="50">
        <v>1</v>
      </c>
      <c r="AB12" s="127">
        <v>1</v>
      </c>
      <c r="AC12" s="128"/>
    </row>
    <row r="13" spans="1:31">
      <c r="A13" s="101" t="s">
        <v>23</v>
      </c>
      <c r="B13" s="50">
        <v>1</v>
      </c>
      <c r="C13" s="50">
        <v>7</v>
      </c>
      <c r="D13" s="50">
        <v>18</v>
      </c>
      <c r="E13" s="50">
        <v>13</v>
      </c>
      <c r="F13" s="50">
        <v>19</v>
      </c>
      <c r="G13" s="127">
        <v>5</v>
      </c>
      <c r="H13" s="128">
        <v>0</v>
      </c>
      <c r="I13" s="50">
        <v>0</v>
      </c>
      <c r="J13" s="50">
        <v>3</v>
      </c>
      <c r="K13" s="50">
        <v>27</v>
      </c>
      <c r="L13" s="50">
        <v>26</v>
      </c>
      <c r="M13" s="50">
        <v>22</v>
      </c>
      <c r="N13" s="127">
        <v>3</v>
      </c>
      <c r="O13" s="128">
        <v>0</v>
      </c>
      <c r="P13" s="50">
        <v>4</v>
      </c>
      <c r="Q13" s="50">
        <v>8</v>
      </c>
      <c r="R13" s="50">
        <v>15</v>
      </c>
      <c r="S13" s="50">
        <v>30</v>
      </c>
      <c r="T13" s="50">
        <v>26</v>
      </c>
      <c r="U13" s="127">
        <v>6</v>
      </c>
      <c r="V13" s="128">
        <v>1</v>
      </c>
      <c r="W13" s="50">
        <v>0</v>
      </c>
      <c r="X13" s="50">
        <v>12</v>
      </c>
      <c r="Y13" s="50">
        <v>19</v>
      </c>
      <c r="Z13" s="50">
        <v>23</v>
      </c>
      <c r="AA13" s="50">
        <v>21</v>
      </c>
      <c r="AB13" s="127">
        <v>9</v>
      </c>
      <c r="AC13" s="128">
        <v>1</v>
      </c>
    </row>
    <row r="14" spans="1:31">
      <c r="A14" s="101" t="s">
        <v>25</v>
      </c>
      <c r="B14" s="50">
        <v>1</v>
      </c>
      <c r="C14" s="50">
        <v>2</v>
      </c>
      <c r="D14" s="50">
        <v>0</v>
      </c>
      <c r="E14" s="50">
        <v>3</v>
      </c>
      <c r="F14" s="50">
        <v>13</v>
      </c>
      <c r="G14" s="127">
        <v>5</v>
      </c>
      <c r="H14" s="128">
        <v>0</v>
      </c>
      <c r="I14" s="50">
        <v>2</v>
      </c>
      <c r="J14" s="50">
        <v>0</v>
      </c>
      <c r="K14" s="50">
        <v>1</v>
      </c>
      <c r="L14" s="50">
        <v>6</v>
      </c>
      <c r="M14" s="50">
        <v>7</v>
      </c>
      <c r="N14" s="127">
        <v>2</v>
      </c>
      <c r="O14" s="128">
        <v>0</v>
      </c>
      <c r="P14" s="50">
        <v>0</v>
      </c>
      <c r="Q14" s="50">
        <v>1</v>
      </c>
      <c r="R14" s="50">
        <v>2</v>
      </c>
      <c r="S14" s="50">
        <v>3</v>
      </c>
      <c r="T14" s="50">
        <v>8</v>
      </c>
      <c r="U14" s="127">
        <v>4</v>
      </c>
      <c r="V14" s="128">
        <v>0</v>
      </c>
      <c r="W14" s="50">
        <v>2</v>
      </c>
      <c r="X14" s="50">
        <v>1</v>
      </c>
      <c r="Y14" s="50">
        <v>2</v>
      </c>
      <c r="Z14" s="50">
        <v>4</v>
      </c>
      <c r="AA14" s="50">
        <v>5</v>
      </c>
      <c r="AB14" s="127">
        <v>3</v>
      </c>
      <c r="AC14" s="128">
        <v>0</v>
      </c>
      <c r="AD14" s="51"/>
    </row>
    <row r="15" spans="1:31">
      <c r="A15" s="101" t="s">
        <v>27</v>
      </c>
      <c r="B15" s="50">
        <v>11</v>
      </c>
      <c r="C15" s="50">
        <v>18</v>
      </c>
      <c r="D15" s="50">
        <v>30</v>
      </c>
      <c r="E15" s="50">
        <v>60</v>
      </c>
      <c r="F15" s="50">
        <v>69</v>
      </c>
      <c r="G15" s="127">
        <v>14</v>
      </c>
      <c r="H15" s="128">
        <v>0</v>
      </c>
      <c r="I15" s="50">
        <v>6</v>
      </c>
      <c r="J15" s="50">
        <v>17</v>
      </c>
      <c r="K15" s="50">
        <v>30</v>
      </c>
      <c r="L15" s="50">
        <v>58</v>
      </c>
      <c r="M15" s="50">
        <v>68</v>
      </c>
      <c r="N15" s="127">
        <v>23</v>
      </c>
      <c r="O15" s="128">
        <v>0</v>
      </c>
      <c r="P15" s="50">
        <v>6</v>
      </c>
      <c r="Q15" s="50">
        <v>16</v>
      </c>
      <c r="R15" s="50">
        <v>25</v>
      </c>
      <c r="S15" s="50">
        <v>44</v>
      </c>
      <c r="T15" s="50">
        <v>80</v>
      </c>
      <c r="U15" s="127">
        <v>21</v>
      </c>
      <c r="V15" s="128">
        <v>0</v>
      </c>
      <c r="W15" s="50">
        <v>2</v>
      </c>
      <c r="X15" s="50">
        <v>14</v>
      </c>
      <c r="Y15" s="50">
        <v>24</v>
      </c>
      <c r="Z15" s="50">
        <v>54</v>
      </c>
      <c r="AA15" s="50">
        <v>79</v>
      </c>
      <c r="AB15" s="127">
        <v>19</v>
      </c>
      <c r="AC15" s="128">
        <v>0</v>
      </c>
    </row>
    <row r="16" spans="1:31">
      <c r="A16" s="101" t="s">
        <v>21</v>
      </c>
      <c r="B16" s="50">
        <v>0</v>
      </c>
      <c r="C16" s="50">
        <v>2</v>
      </c>
      <c r="D16" s="50">
        <v>3</v>
      </c>
      <c r="E16" s="50">
        <v>4</v>
      </c>
      <c r="F16" s="50">
        <v>3</v>
      </c>
      <c r="G16" s="127">
        <v>1</v>
      </c>
      <c r="H16" s="128">
        <v>1</v>
      </c>
      <c r="I16" s="50">
        <v>1</v>
      </c>
      <c r="J16" s="50">
        <v>1</v>
      </c>
      <c r="K16" s="50">
        <v>3</v>
      </c>
      <c r="L16" s="50">
        <v>1</v>
      </c>
      <c r="M16" s="50">
        <v>2</v>
      </c>
      <c r="N16" s="127">
        <v>4</v>
      </c>
      <c r="O16" s="128">
        <v>1</v>
      </c>
      <c r="P16" s="50">
        <v>1</v>
      </c>
      <c r="Q16" s="50">
        <v>1</v>
      </c>
      <c r="R16" s="50">
        <v>2</v>
      </c>
      <c r="S16" s="50">
        <v>2</v>
      </c>
      <c r="T16" s="50">
        <v>4</v>
      </c>
      <c r="U16" s="127">
        <v>0</v>
      </c>
      <c r="V16" s="128">
        <v>0</v>
      </c>
      <c r="W16" s="50" t="s">
        <v>136</v>
      </c>
      <c r="X16" s="50" t="s">
        <v>136</v>
      </c>
      <c r="Y16" s="50" t="s">
        <v>151</v>
      </c>
      <c r="Z16" s="50" t="s">
        <v>137</v>
      </c>
      <c r="AA16" s="50" t="s">
        <v>151</v>
      </c>
      <c r="AB16" s="127" t="s">
        <v>137</v>
      </c>
      <c r="AC16" s="128" t="s">
        <v>136</v>
      </c>
    </row>
    <row r="17" spans="1:30">
      <c r="A17" s="101" t="s">
        <v>31</v>
      </c>
      <c r="B17" s="50">
        <v>2</v>
      </c>
      <c r="C17" s="50">
        <v>4</v>
      </c>
      <c r="D17" s="50">
        <v>2</v>
      </c>
      <c r="E17" s="50">
        <v>9</v>
      </c>
      <c r="F17" s="50">
        <v>11</v>
      </c>
      <c r="G17" s="127">
        <v>0</v>
      </c>
      <c r="H17" s="128">
        <v>0</v>
      </c>
      <c r="I17" s="50">
        <v>1</v>
      </c>
      <c r="J17" s="50">
        <v>0</v>
      </c>
      <c r="K17" s="50">
        <v>2</v>
      </c>
      <c r="L17" s="50">
        <v>2</v>
      </c>
      <c r="M17" s="50">
        <v>4</v>
      </c>
      <c r="N17" s="127">
        <v>0</v>
      </c>
      <c r="O17" s="128">
        <v>0</v>
      </c>
      <c r="P17" s="50">
        <v>0</v>
      </c>
      <c r="Q17" s="50">
        <v>0</v>
      </c>
      <c r="R17" s="50">
        <v>2</v>
      </c>
      <c r="S17" s="50">
        <v>4</v>
      </c>
      <c r="T17" s="50">
        <v>10</v>
      </c>
      <c r="U17" s="127">
        <v>2</v>
      </c>
      <c r="V17" s="128">
        <v>0</v>
      </c>
      <c r="W17" s="50">
        <v>1</v>
      </c>
      <c r="X17" s="50">
        <v>2</v>
      </c>
      <c r="Y17" s="50">
        <v>1</v>
      </c>
      <c r="Z17" s="50">
        <v>5</v>
      </c>
      <c r="AA17" s="50">
        <v>2</v>
      </c>
      <c r="AB17" s="127">
        <v>0</v>
      </c>
      <c r="AC17" s="128">
        <v>0</v>
      </c>
    </row>
    <row r="18" spans="1:30">
      <c r="A18" s="101" t="s">
        <v>33</v>
      </c>
      <c r="B18" s="50">
        <v>0</v>
      </c>
      <c r="C18" s="50">
        <v>5</v>
      </c>
      <c r="D18" s="50">
        <v>7</v>
      </c>
      <c r="E18" s="50">
        <v>18</v>
      </c>
      <c r="F18" s="50">
        <v>16</v>
      </c>
      <c r="G18" s="127">
        <v>7</v>
      </c>
      <c r="H18" s="128">
        <v>0</v>
      </c>
      <c r="I18" s="50">
        <v>1</v>
      </c>
      <c r="J18" s="50">
        <v>2</v>
      </c>
      <c r="K18" s="50">
        <v>9</v>
      </c>
      <c r="L18" s="50">
        <v>12</v>
      </c>
      <c r="M18" s="50">
        <v>12</v>
      </c>
      <c r="N18" s="127">
        <v>6</v>
      </c>
      <c r="O18" s="128">
        <v>0</v>
      </c>
      <c r="P18" s="50">
        <v>0</v>
      </c>
      <c r="Q18" s="50">
        <v>4</v>
      </c>
      <c r="R18" s="50">
        <v>5</v>
      </c>
      <c r="S18" s="50">
        <v>20</v>
      </c>
      <c r="T18" s="50">
        <v>11</v>
      </c>
      <c r="U18" s="127">
        <v>3</v>
      </c>
      <c r="V18" s="128">
        <v>0</v>
      </c>
      <c r="W18" s="50">
        <v>0</v>
      </c>
      <c r="X18" s="50">
        <v>3</v>
      </c>
      <c r="Y18" s="50">
        <v>4</v>
      </c>
      <c r="Z18" s="50">
        <v>14</v>
      </c>
      <c r="AA18" s="50">
        <v>14</v>
      </c>
      <c r="AB18" s="127">
        <v>8</v>
      </c>
      <c r="AC18" s="128">
        <v>1</v>
      </c>
    </row>
    <row r="19" spans="1:30">
      <c r="A19" s="103" t="s">
        <v>35</v>
      </c>
      <c r="B19" s="50">
        <v>1</v>
      </c>
      <c r="C19" s="50">
        <v>0</v>
      </c>
      <c r="D19" s="50">
        <v>2</v>
      </c>
      <c r="E19" s="50">
        <v>1</v>
      </c>
      <c r="F19" s="50">
        <v>1</v>
      </c>
      <c r="G19" s="127">
        <v>1</v>
      </c>
      <c r="H19" s="128">
        <v>0</v>
      </c>
      <c r="I19" s="50">
        <v>0</v>
      </c>
      <c r="J19" s="50">
        <v>0</v>
      </c>
      <c r="K19" s="50">
        <v>0</v>
      </c>
      <c r="L19" s="50">
        <v>5</v>
      </c>
      <c r="M19" s="50">
        <v>2</v>
      </c>
      <c r="N19" s="127">
        <v>0</v>
      </c>
      <c r="O19" s="128">
        <v>0</v>
      </c>
      <c r="P19" s="50">
        <v>1</v>
      </c>
      <c r="Q19" s="50">
        <v>1</v>
      </c>
      <c r="R19" s="50">
        <v>1</v>
      </c>
      <c r="S19" s="50">
        <v>1</v>
      </c>
      <c r="T19" s="50">
        <v>4</v>
      </c>
      <c r="U19" s="127">
        <v>0</v>
      </c>
      <c r="V19" s="128">
        <v>0</v>
      </c>
      <c r="W19" s="50">
        <v>0</v>
      </c>
      <c r="X19" s="50">
        <v>2</v>
      </c>
      <c r="Y19" s="50">
        <v>2</v>
      </c>
      <c r="Z19" s="50">
        <v>4</v>
      </c>
      <c r="AA19" s="50">
        <v>2</v>
      </c>
      <c r="AB19" s="127">
        <v>0</v>
      </c>
      <c r="AC19" s="128">
        <v>0</v>
      </c>
    </row>
    <row r="20" spans="1:30">
      <c r="A20" s="101" t="s">
        <v>37</v>
      </c>
      <c r="B20" s="50">
        <v>8</v>
      </c>
      <c r="C20" s="50">
        <v>14</v>
      </c>
      <c r="D20" s="50">
        <v>41</v>
      </c>
      <c r="E20" s="50">
        <v>39</v>
      </c>
      <c r="F20" s="50">
        <v>70</v>
      </c>
      <c r="G20" s="127">
        <v>35</v>
      </c>
      <c r="H20" s="128">
        <v>0</v>
      </c>
      <c r="I20" s="50">
        <v>4</v>
      </c>
      <c r="J20" s="50">
        <v>19</v>
      </c>
      <c r="K20" s="50">
        <v>25</v>
      </c>
      <c r="L20" s="50">
        <v>49</v>
      </c>
      <c r="M20" s="50">
        <v>51</v>
      </c>
      <c r="N20" s="127">
        <v>35</v>
      </c>
      <c r="O20" s="128">
        <v>2</v>
      </c>
      <c r="P20" s="50">
        <v>4</v>
      </c>
      <c r="Q20" s="50">
        <v>16</v>
      </c>
      <c r="R20" s="50">
        <v>40</v>
      </c>
      <c r="S20" s="50">
        <v>44</v>
      </c>
      <c r="T20" s="50">
        <v>55</v>
      </c>
      <c r="U20" s="127">
        <v>40</v>
      </c>
      <c r="V20" s="128">
        <v>1</v>
      </c>
      <c r="W20" s="50">
        <v>1</v>
      </c>
      <c r="X20" s="50">
        <v>13</v>
      </c>
      <c r="Y20" s="50">
        <v>29</v>
      </c>
      <c r="Z20" s="50">
        <v>42</v>
      </c>
      <c r="AA20" s="50">
        <v>47</v>
      </c>
      <c r="AB20" s="127">
        <v>32</v>
      </c>
      <c r="AC20" s="128">
        <v>1</v>
      </c>
      <c r="AD20" s="51"/>
    </row>
    <row r="21" spans="1:30">
      <c r="A21" s="101" t="s">
        <v>41</v>
      </c>
      <c r="B21" s="50">
        <v>0</v>
      </c>
      <c r="C21" s="50">
        <v>0</v>
      </c>
      <c r="D21" s="50">
        <v>0</v>
      </c>
      <c r="E21" s="50">
        <v>0</v>
      </c>
      <c r="F21" s="50">
        <v>0</v>
      </c>
      <c r="G21" s="127">
        <v>0</v>
      </c>
      <c r="H21" s="128">
        <v>0</v>
      </c>
      <c r="I21" s="50">
        <v>0</v>
      </c>
      <c r="J21" s="50">
        <v>0</v>
      </c>
      <c r="K21" s="50">
        <v>0</v>
      </c>
      <c r="L21" s="50">
        <v>0</v>
      </c>
      <c r="M21" s="50">
        <v>0</v>
      </c>
      <c r="N21" s="127">
        <v>0</v>
      </c>
      <c r="O21" s="128">
        <v>0</v>
      </c>
      <c r="P21" s="50">
        <v>0</v>
      </c>
      <c r="Q21" s="50">
        <v>0</v>
      </c>
      <c r="R21" s="50">
        <v>0</v>
      </c>
      <c r="S21" s="50">
        <v>1</v>
      </c>
      <c r="T21" s="50">
        <v>1</v>
      </c>
      <c r="U21" s="127">
        <v>0</v>
      </c>
      <c r="V21" s="128">
        <v>0</v>
      </c>
      <c r="W21" s="50">
        <v>0</v>
      </c>
      <c r="X21" s="50">
        <v>0</v>
      </c>
      <c r="Y21" s="50">
        <v>0</v>
      </c>
      <c r="Z21" s="50">
        <v>0</v>
      </c>
      <c r="AA21" s="50">
        <v>0</v>
      </c>
      <c r="AB21" s="127">
        <v>0</v>
      </c>
      <c r="AC21" s="128">
        <v>0</v>
      </c>
    </row>
    <row r="22" spans="1:30">
      <c r="A22" s="101" t="s">
        <v>43</v>
      </c>
      <c r="B22" s="50">
        <v>0</v>
      </c>
      <c r="C22" s="50">
        <v>0</v>
      </c>
      <c r="D22" s="50">
        <v>1</v>
      </c>
      <c r="E22" s="50">
        <v>6</v>
      </c>
      <c r="F22" s="50">
        <v>5</v>
      </c>
      <c r="G22" s="127">
        <v>0</v>
      </c>
      <c r="H22" s="128">
        <v>1</v>
      </c>
      <c r="I22" s="50">
        <v>1</v>
      </c>
      <c r="J22" s="50">
        <v>0</v>
      </c>
      <c r="K22" s="50">
        <v>3</v>
      </c>
      <c r="L22" s="50">
        <v>6</v>
      </c>
      <c r="M22" s="50">
        <v>2</v>
      </c>
      <c r="N22" s="127">
        <v>0</v>
      </c>
      <c r="O22" s="128">
        <v>0</v>
      </c>
      <c r="P22" s="50">
        <v>0</v>
      </c>
      <c r="Q22" s="50">
        <v>0</v>
      </c>
      <c r="R22" s="50">
        <v>3</v>
      </c>
      <c r="S22" s="50">
        <v>4</v>
      </c>
      <c r="T22" s="50">
        <v>7</v>
      </c>
      <c r="U22" s="127">
        <v>0</v>
      </c>
      <c r="V22" s="128">
        <v>0</v>
      </c>
      <c r="W22" s="50">
        <v>0</v>
      </c>
      <c r="X22" s="50">
        <v>1</v>
      </c>
      <c r="Y22" s="50">
        <v>0</v>
      </c>
      <c r="Z22" s="50">
        <v>2</v>
      </c>
      <c r="AA22" s="50">
        <v>3</v>
      </c>
      <c r="AB22" s="127">
        <v>0</v>
      </c>
      <c r="AC22" s="128">
        <v>0</v>
      </c>
    </row>
    <row r="23" spans="1:30">
      <c r="A23" s="101" t="s">
        <v>39</v>
      </c>
      <c r="B23" s="50">
        <v>1</v>
      </c>
      <c r="C23" s="50">
        <v>1</v>
      </c>
      <c r="D23" s="50">
        <v>2</v>
      </c>
      <c r="E23" s="50">
        <v>2</v>
      </c>
      <c r="F23" s="50">
        <v>3</v>
      </c>
      <c r="G23" s="127">
        <v>1</v>
      </c>
      <c r="H23" s="128">
        <v>0</v>
      </c>
      <c r="I23" s="50">
        <v>0</v>
      </c>
      <c r="J23" s="50">
        <v>0</v>
      </c>
      <c r="K23" s="50">
        <v>0</v>
      </c>
      <c r="L23" s="50">
        <v>3</v>
      </c>
      <c r="M23" s="50">
        <v>2</v>
      </c>
      <c r="N23" s="127">
        <v>0</v>
      </c>
      <c r="O23" s="128">
        <v>0</v>
      </c>
      <c r="P23" s="50">
        <v>0</v>
      </c>
      <c r="Q23" s="50">
        <v>2</v>
      </c>
      <c r="R23" s="50">
        <v>2</v>
      </c>
      <c r="S23" s="50">
        <v>3</v>
      </c>
      <c r="T23" s="50">
        <v>4</v>
      </c>
      <c r="U23" s="127">
        <v>0</v>
      </c>
      <c r="V23" s="128">
        <v>0</v>
      </c>
      <c r="W23" s="50">
        <v>0</v>
      </c>
      <c r="X23" s="50">
        <v>0</v>
      </c>
      <c r="Y23" s="50">
        <v>2</v>
      </c>
      <c r="Z23" s="50">
        <v>3</v>
      </c>
      <c r="AA23" s="50">
        <v>2</v>
      </c>
      <c r="AB23" s="127">
        <v>0</v>
      </c>
      <c r="AC23" s="128">
        <v>0</v>
      </c>
    </row>
    <row r="24" spans="1:30">
      <c r="A24" s="101" t="s">
        <v>45</v>
      </c>
      <c r="B24" s="50">
        <v>0</v>
      </c>
      <c r="C24" s="50">
        <v>0</v>
      </c>
      <c r="D24" s="50">
        <v>0</v>
      </c>
      <c r="E24" s="50">
        <v>0</v>
      </c>
      <c r="F24" s="50">
        <v>0</v>
      </c>
      <c r="G24" s="127"/>
      <c r="H24" s="128"/>
      <c r="I24" s="50">
        <v>0</v>
      </c>
      <c r="J24" s="50">
        <v>0</v>
      </c>
      <c r="K24" s="50">
        <v>0</v>
      </c>
      <c r="L24" s="50">
        <v>0</v>
      </c>
      <c r="M24" s="50">
        <v>0</v>
      </c>
      <c r="N24" s="127"/>
      <c r="O24" s="128"/>
      <c r="P24" s="50">
        <v>0</v>
      </c>
      <c r="Q24" s="50">
        <v>0</v>
      </c>
      <c r="R24" s="50">
        <v>0</v>
      </c>
      <c r="S24" s="50">
        <v>0</v>
      </c>
      <c r="T24" s="50">
        <v>0</v>
      </c>
      <c r="U24" s="127"/>
      <c r="V24" s="128"/>
      <c r="W24" s="50"/>
      <c r="X24" s="50"/>
      <c r="Y24" s="50"/>
      <c r="Z24" s="50"/>
      <c r="AA24" s="50"/>
      <c r="AB24" s="127"/>
      <c r="AC24" s="128"/>
    </row>
    <row r="25" spans="1:30">
      <c r="A25" s="101" t="s">
        <v>47</v>
      </c>
      <c r="B25" s="50">
        <v>6</v>
      </c>
      <c r="C25" s="50">
        <v>18</v>
      </c>
      <c r="D25" s="50">
        <v>8</v>
      </c>
      <c r="E25" s="50">
        <v>25</v>
      </c>
      <c r="F25" s="50">
        <v>39</v>
      </c>
      <c r="G25" s="127">
        <v>31</v>
      </c>
      <c r="H25" s="128">
        <v>0</v>
      </c>
      <c r="I25" s="50">
        <v>8</v>
      </c>
      <c r="J25" s="50">
        <v>14</v>
      </c>
      <c r="K25" s="50">
        <v>14</v>
      </c>
      <c r="L25" s="50">
        <v>40</v>
      </c>
      <c r="M25" s="50">
        <v>51</v>
      </c>
      <c r="N25" s="127">
        <v>45</v>
      </c>
      <c r="O25" s="128">
        <v>0</v>
      </c>
      <c r="P25" s="50">
        <v>6</v>
      </c>
      <c r="Q25" s="50">
        <v>17</v>
      </c>
      <c r="R25" s="50">
        <v>17</v>
      </c>
      <c r="S25" s="50">
        <v>30</v>
      </c>
      <c r="T25" s="50">
        <v>46</v>
      </c>
      <c r="U25" s="127">
        <v>38</v>
      </c>
      <c r="V25" s="128">
        <v>0</v>
      </c>
      <c r="W25" s="50">
        <v>8</v>
      </c>
      <c r="X25" s="50">
        <v>15</v>
      </c>
      <c r="Y25" s="50">
        <v>17</v>
      </c>
      <c r="Z25" s="50">
        <v>30</v>
      </c>
      <c r="AA25" s="50">
        <v>42</v>
      </c>
      <c r="AB25" s="127">
        <v>26</v>
      </c>
      <c r="AC25" s="128">
        <v>0</v>
      </c>
      <c r="AD25" s="130"/>
    </row>
    <row r="26" spans="1:30">
      <c r="A26" s="101" t="s">
        <v>51</v>
      </c>
      <c r="B26" s="50">
        <v>6</v>
      </c>
      <c r="C26" s="50">
        <v>11</v>
      </c>
      <c r="D26" s="50">
        <v>27</v>
      </c>
      <c r="E26" s="50">
        <v>56</v>
      </c>
      <c r="F26" s="50">
        <v>66</v>
      </c>
      <c r="G26" s="127">
        <v>19</v>
      </c>
      <c r="H26" s="128">
        <v>0</v>
      </c>
      <c r="I26" s="50">
        <v>8</v>
      </c>
      <c r="J26" s="50">
        <v>7</v>
      </c>
      <c r="K26" s="50">
        <v>36</v>
      </c>
      <c r="L26" s="50">
        <v>45</v>
      </c>
      <c r="M26" s="50">
        <v>57</v>
      </c>
      <c r="N26" s="127">
        <v>17</v>
      </c>
      <c r="O26" s="128">
        <v>0</v>
      </c>
      <c r="P26" s="50">
        <v>7</v>
      </c>
      <c r="Q26" s="50">
        <v>7</v>
      </c>
      <c r="R26" s="50">
        <v>33</v>
      </c>
      <c r="S26" s="50">
        <v>44</v>
      </c>
      <c r="T26" s="50">
        <v>42</v>
      </c>
      <c r="U26" s="127">
        <v>21</v>
      </c>
      <c r="V26" s="128">
        <v>0</v>
      </c>
      <c r="W26" s="50">
        <v>6</v>
      </c>
      <c r="X26" s="50">
        <v>11</v>
      </c>
      <c r="Y26" s="50">
        <v>36</v>
      </c>
      <c r="Z26" s="50">
        <v>36</v>
      </c>
      <c r="AA26" s="50">
        <v>61</v>
      </c>
      <c r="AB26" s="127">
        <v>19</v>
      </c>
      <c r="AC26" s="128">
        <v>0</v>
      </c>
    </row>
    <row r="27" spans="1:30">
      <c r="A27" s="27" t="s">
        <v>53</v>
      </c>
      <c r="B27" s="50">
        <v>3</v>
      </c>
      <c r="C27" s="50">
        <v>2</v>
      </c>
      <c r="D27" s="50">
        <v>13</v>
      </c>
      <c r="E27" s="50">
        <v>8</v>
      </c>
      <c r="F27" s="50">
        <v>5</v>
      </c>
      <c r="G27" s="127">
        <v>3</v>
      </c>
      <c r="H27" s="128">
        <v>0</v>
      </c>
      <c r="I27" s="50">
        <v>0</v>
      </c>
      <c r="J27" s="50">
        <v>7</v>
      </c>
      <c r="K27" s="50">
        <v>7</v>
      </c>
      <c r="L27" s="50">
        <v>7</v>
      </c>
      <c r="M27" s="50">
        <v>8</v>
      </c>
      <c r="N27" s="127">
        <v>2</v>
      </c>
      <c r="O27" s="128">
        <v>0</v>
      </c>
      <c r="P27" s="50">
        <v>2</v>
      </c>
      <c r="Q27" s="50">
        <v>5</v>
      </c>
      <c r="R27" s="50">
        <v>8</v>
      </c>
      <c r="S27" s="50">
        <v>9</v>
      </c>
      <c r="T27" s="50">
        <v>7</v>
      </c>
      <c r="U27" s="127">
        <v>2</v>
      </c>
      <c r="V27" s="128">
        <v>0</v>
      </c>
      <c r="W27" s="50">
        <v>2</v>
      </c>
      <c r="X27" s="50">
        <v>1</v>
      </c>
      <c r="Y27" s="50">
        <v>4</v>
      </c>
      <c r="Z27" s="50">
        <v>4</v>
      </c>
      <c r="AA27" s="50">
        <v>10</v>
      </c>
      <c r="AB27" s="127">
        <v>4</v>
      </c>
      <c r="AC27" s="128">
        <v>0</v>
      </c>
    </row>
    <row r="28" spans="1:30">
      <c r="A28" s="27" t="s">
        <v>55</v>
      </c>
      <c r="B28" s="105">
        <v>3</v>
      </c>
      <c r="C28" s="105">
        <v>5</v>
      </c>
      <c r="D28" s="105">
        <v>26</v>
      </c>
      <c r="E28" s="105">
        <v>57</v>
      </c>
      <c r="F28" s="105">
        <v>48</v>
      </c>
      <c r="G28" s="131">
        <v>9</v>
      </c>
      <c r="H28" s="132">
        <v>1</v>
      </c>
      <c r="I28" s="105">
        <v>3</v>
      </c>
      <c r="J28" s="105">
        <v>8</v>
      </c>
      <c r="K28" s="105">
        <v>20</v>
      </c>
      <c r="L28" s="105">
        <v>62</v>
      </c>
      <c r="M28" s="105">
        <v>60</v>
      </c>
      <c r="N28" s="131">
        <v>7</v>
      </c>
      <c r="O28" s="132">
        <v>0</v>
      </c>
      <c r="P28" s="105">
        <v>9</v>
      </c>
      <c r="Q28" s="105">
        <v>2</v>
      </c>
      <c r="R28" s="105">
        <v>25</v>
      </c>
      <c r="S28" s="105">
        <v>57</v>
      </c>
      <c r="T28" s="105">
        <v>58</v>
      </c>
      <c r="U28" s="131">
        <v>9</v>
      </c>
      <c r="V28" s="132">
        <v>0</v>
      </c>
      <c r="W28" s="105" t="s">
        <v>82</v>
      </c>
      <c r="X28" s="105" t="s">
        <v>82</v>
      </c>
      <c r="Y28" s="105" t="s">
        <v>152</v>
      </c>
      <c r="Z28" s="105" t="s">
        <v>153</v>
      </c>
      <c r="AA28" s="105" t="s">
        <v>154</v>
      </c>
      <c r="AB28" s="131" t="s">
        <v>155</v>
      </c>
      <c r="AC28" s="132" t="s">
        <v>80</v>
      </c>
    </row>
    <row r="29" spans="1:30">
      <c r="A29" s="27" t="s">
        <v>59</v>
      </c>
      <c r="B29" s="50">
        <v>1</v>
      </c>
      <c r="C29" s="50">
        <v>1</v>
      </c>
      <c r="D29" s="50">
        <v>4</v>
      </c>
      <c r="E29" s="50">
        <v>1</v>
      </c>
      <c r="F29" s="50">
        <v>11</v>
      </c>
      <c r="G29" s="127">
        <v>5</v>
      </c>
      <c r="H29" s="128">
        <v>1</v>
      </c>
      <c r="I29" s="50">
        <v>0</v>
      </c>
      <c r="J29" s="50">
        <v>0</v>
      </c>
      <c r="K29" s="50">
        <v>4</v>
      </c>
      <c r="L29" s="50">
        <v>3</v>
      </c>
      <c r="M29" s="50">
        <v>7</v>
      </c>
      <c r="N29" s="127">
        <v>3</v>
      </c>
      <c r="O29" s="128">
        <v>9</v>
      </c>
      <c r="P29" s="50">
        <v>1</v>
      </c>
      <c r="Q29" s="50">
        <v>2</v>
      </c>
      <c r="R29" s="50">
        <v>6</v>
      </c>
      <c r="S29" s="50">
        <v>2</v>
      </c>
      <c r="T29" s="50">
        <v>0</v>
      </c>
      <c r="U29" s="127">
        <v>8</v>
      </c>
      <c r="V29" s="128">
        <v>8</v>
      </c>
      <c r="W29" s="50">
        <v>0</v>
      </c>
      <c r="X29" s="50">
        <v>1</v>
      </c>
      <c r="Y29" s="50">
        <v>0</v>
      </c>
      <c r="Z29" s="50">
        <v>3</v>
      </c>
      <c r="AA29" s="50">
        <v>10</v>
      </c>
      <c r="AB29" s="127">
        <v>2</v>
      </c>
      <c r="AC29" s="128">
        <v>11</v>
      </c>
      <c r="AD29" s="51"/>
    </row>
    <row r="30" spans="1:30">
      <c r="A30" s="27" t="s">
        <v>61</v>
      </c>
      <c r="B30" s="50">
        <v>0</v>
      </c>
      <c r="C30" s="50">
        <v>0</v>
      </c>
      <c r="D30" s="50">
        <v>0</v>
      </c>
      <c r="E30" s="50">
        <v>4</v>
      </c>
      <c r="F30" s="50">
        <v>5</v>
      </c>
      <c r="G30" s="127">
        <v>1</v>
      </c>
      <c r="H30" s="128">
        <v>0</v>
      </c>
      <c r="I30" s="50">
        <v>1</v>
      </c>
      <c r="J30" s="50">
        <v>0</v>
      </c>
      <c r="K30" s="50">
        <v>2</v>
      </c>
      <c r="L30" s="50">
        <v>3</v>
      </c>
      <c r="M30" s="50">
        <v>5</v>
      </c>
      <c r="N30" s="127">
        <v>0</v>
      </c>
      <c r="O30" s="128">
        <v>0</v>
      </c>
      <c r="P30" s="50">
        <v>1</v>
      </c>
      <c r="Q30" s="50">
        <v>1</v>
      </c>
      <c r="R30" s="50">
        <v>0</v>
      </c>
      <c r="S30" s="50">
        <v>1</v>
      </c>
      <c r="T30" s="50">
        <v>2</v>
      </c>
      <c r="U30" s="127">
        <v>1</v>
      </c>
      <c r="V30" s="128">
        <v>0</v>
      </c>
      <c r="W30" s="50">
        <v>0</v>
      </c>
      <c r="X30" s="50">
        <v>0</v>
      </c>
      <c r="Y30" s="50">
        <v>1</v>
      </c>
      <c r="Z30" s="50">
        <v>1</v>
      </c>
      <c r="AA30" s="50">
        <v>1</v>
      </c>
      <c r="AB30" s="127">
        <v>1</v>
      </c>
      <c r="AC30" s="128">
        <v>0</v>
      </c>
    </row>
    <row r="31" spans="1:30">
      <c r="A31" s="27" t="s">
        <v>63</v>
      </c>
      <c r="B31" s="108">
        <v>0</v>
      </c>
      <c r="C31" s="108">
        <v>2</v>
      </c>
      <c r="D31" s="108">
        <v>3</v>
      </c>
      <c r="E31" s="108">
        <v>4</v>
      </c>
      <c r="F31" s="108">
        <v>6</v>
      </c>
      <c r="G31" s="133">
        <v>2</v>
      </c>
      <c r="H31" s="134">
        <v>0</v>
      </c>
      <c r="I31" s="108">
        <v>0</v>
      </c>
      <c r="J31" s="108">
        <v>1</v>
      </c>
      <c r="K31" s="108">
        <v>11</v>
      </c>
      <c r="L31" s="108">
        <v>7</v>
      </c>
      <c r="M31" s="108">
        <v>6</v>
      </c>
      <c r="N31" s="133">
        <v>1</v>
      </c>
      <c r="O31" s="134">
        <v>0</v>
      </c>
      <c r="P31" s="108">
        <v>0</v>
      </c>
      <c r="Q31" s="108">
        <v>2</v>
      </c>
      <c r="R31" s="108">
        <v>5</v>
      </c>
      <c r="S31" s="108">
        <v>3</v>
      </c>
      <c r="T31" s="108">
        <v>2</v>
      </c>
      <c r="U31" s="133">
        <v>1</v>
      </c>
      <c r="V31" s="134">
        <v>0</v>
      </c>
      <c r="W31" s="108">
        <v>1</v>
      </c>
      <c r="X31" s="108">
        <v>2</v>
      </c>
      <c r="Y31" s="108">
        <v>5</v>
      </c>
      <c r="Z31" s="108">
        <v>6</v>
      </c>
      <c r="AA31" s="108">
        <v>8</v>
      </c>
      <c r="AB31" s="133">
        <v>0</v>
      </c>
      <c r="AC31" s="134">
        <v>0</v>
      </c>
    </row>
    <row r="32" spans="1:30">
      <c r="A32" s="27" t="s">
        <v>65</v>
      </c>
      <c r="B32" s="50">
        <v>1</v>
      </c>
      <c r="C32" s="50">
        <v>22</v>
      </c>
      <c r="D32" s="50">
        <v>31</v>
      </c>
      <c r="E32" s="50">
        <v>27</v>
      </c>
      <c r="F32" s="50">
        <v>26</v>
      </c>
      <c r="G32" s="127">
        <v>4</v>
      </c>
      <c r="H32" s="128">
        <v>0</v>
      </c>
      <c r="I32" s="50">
        <v>5</v>
      </c>
      <c r="J32" s="50">
        <v>8</v>
      </c>
      <c r="K32" s="50">
        <v>29</v>
      </c>
      <c r="L32" s="50">
        <v>22</v>
      </c>
      <c r="M32" s="50">
        <v>19</v>
      </c>
      <c r="N32" s="127">
        <v>9</v>
      </c>
      <c r="O32" s="128">
        <v>0</v>
      </c>
      <c r="P32" s="50">
        <v>5</v>
      </c>
      <c r="Q32" s="50">
        <v>12</v>
      </c>
      <c r="R32" s="50">
        <v>26</v>
      </c>
      <c r="S32" s="50">
        <v>25</v>
      </c>
      <c r="T32" s="50">
        <v>18</v>
      </c>
      <c r="U32" s="127">
        <v>3</v>
      </c>
      <c r="V32" s="128">
        <v>0</v>
      </c>
      <c r="W32" s="50">
        <v>4</v>
      </c>
      <c r="X32" s="50">
        <v>10</v>
      </c>
      <c r="Y32" s="50">
        <v>18</v>
      </c>
      <c r="Z32" s="50">
        <v>26</v>
      </c>
      <c r="AA32" s="50">
        <v>19</v>
      </c>
      <c r="AB32" s="127">
        <v>6</v>
      </c>
      <c r="AC32" s="128">
        <v>0</v>
      </c>
    </row>
    <row r="33" spans="1:29">
      <c r="A33" s="27" t="s">
        <v>9</v>
      </c>
      <c r="B33" s="50">
        <v>0</v>
      </c>
      <c r="C33" s="50">
        <v>2</v>
      </c>
      <c r="D33" s="50">
        <v>2</v>
      </c>
      <c r="E33" s="50">
        <v>7</v>
      </c>
      <c r="F33" s="50">
        <v>9</v>
      </c>
      <c r="G33" s="127">
        <v>2</v>
      </c>
      <c r="H33" s="128">
        <v>0</v>
      </c>
      <c r="I33" s="50">
        <v>0</v>
      </c>
      <c r="J33" s="50">
        <v>2</v>
      </c>
      <c r="K33" s="50">
        <v>4</v>
      </c>
      <c r="L33" s="50">
        <v>5</v>
      </c>
      <c r="M33" s="50">
        <v>4</v>
      </c>
      <c r="N33" s="127">
        <v>4</v>
      </c>
      <c r="O33" s="128">
        <v>0</v>
      </c>
      <c r="P33" s="50">
        <v>1</v>
      </c>
      <c r="Q33" s="50">
        <v>3</v>
      </c>
      <c r="R33" s="50">
        <v>7</v>
      </c>
      <c r="S33" s="50">
        <v>8</v>
      </c>
      <c r="T33" s="50">
        <v>2</v>
      </c>
      <c r="U33" s="127">
        <v>5</v>
      </c>
      <c r="V33" s="128">
        <v>0</v>
      </c>
      <c r="W33" s="50">
        <v>0</v>
      </c>
      <c r="X33" s="50">
        <v>3</v>
      </c>
      <c r="Y33" s="50">
        <v>1</v>
      </c>
      <c r="Z33" s="50">
        <v>7</v>
      </c>
      <c r="AA33" s="50">
        <v>6</v>
      </c>
      <c r="AB33" s="127">
        <v>3</v>
      </c>
      <c r="AC33" s="128">
        <v>0</v>
      </c>
    </row>
    <row r="34" spans="1:29">
      <c r="A34" s="27" t="s">
        <v>49</v>
      </c>
      <c r="B34" s="108">
        <v>1</v>
      </c>
      <c r="C34" s="108">
        <v>0</v>
      </c>
      <c r="D34" s="108">
        <v>0</v>
      </c>
      <c r="E34" s="108">
        <v>1</v>
      </c>
      <c r="F34" s="108">
        <v>1</v>
      </c>
      <c r="G34" s="133">
        <v>0</v>
      </c>
      <c r="H34" s="134">
        <v>0</v>
      </c>
      <c r="I34" s="108">
        <v>0</v>
      </c>
      <c r="J34" s="108">
        <v>0</v>
      </c>
      <c r="K34" s="108">
        <v>0</v>
      </c>
      <c r="L34" s="108">
        <v>3</v>
      </c>
      <c r="M34" s="108">
        <v>0</v>
      </c>
      <c r="N34" s="133">
        <v>0</v>
      </c>
      <c r="O34" s="134">
        <v>0</v>
      </c>
      <c r="P34" s="108">
        <v>3</v>
      </c>
      <c r="Q34" s="108">
        <v>0</v>
      </c>
      <c r="R34" s="108">
        <v>0</v>
      </c>
      <c r="S34" s="108">
        <v>2</v>
      </c>
      <c r="T34" s="108">
        <v>0</v>
      </c>
      <c r="U34" s="133">
        <v>0</v>
      </c>
      <c r="V34" s="134">
        <v>0</v>
      </c>
      <c r="W34" s="108">
        <v>0</v>
      </c>
      <c r="X34" s="108">
        <v>0</v>
      </c>
      <c r="Y34" s="108">
        <v>2</v>
      </c>
      <c r="Z34" s="108">
        <v>3</v>
      </c>
      <c r="AA34" s="108">
        <v>0</v>
      </c>
      <c r="AB34" s="133">
        <v>0</v>
      </c>
      <c r="AC34" s="134">
        <v>0</v>
      </c>
    </row>
    <row r="35" spans="1:29">
      <c r="A35" s="27" t="s">
        <v>57</v>
      </c>
      <c r="B35" s="50">
        <v>1</v>
      </c>
      <c r="C35" s="50">
        <v>2</v>
      </c>
      <c r="D35" s="50">
        <v>8</v>
      </c>
      <c r="E35" s="50">
        <v>14</v>
      </c>
      <c r="F35" s="50">
        <v>20</v>
      </c>
      <c r="G35" s="127">
        <v>3</v>
      </c>
      <c r="H35" s="128">
        <v>0</v>
      </c>
      <c r="I35" s="50">
        <v>2</v>
      </c>
      <c r="J35" s="50">
        <v>2</v>
      </c>
      <c r="K35" s="50">
        <v>5</v>
      </c>
      <c r="L35" s="50">
        <v>11</v>
      </c>
      <c r="M35" s="50">
        <v>15</v>
      </c>
      <c r="N35" s="127">
        <v>2</v>
      </c>
      <c r="O35" s="128">
        <v>0</v>
      </c>
      <c r="P35" s="50">
        <v>1</v>
      </c>
      <c r="Q35" s="50">
        <v>0</v>
      </c>
      <c r="R35" s="50">
        <v>4</v>
      </c>
      <c r="S35" s="50">
        <v>11</v>
      </c>
      <c r="T35" s="50">
        <v>22</v>
      </c>
      <c r="U35" s="127">
        <v>8</v>
      </c>
      <c r="V35" s="128">
        <v>0</v>
      </c>
      <c r="W35" s="50">
        <v>0</v>
      </c>
      <c r="X35" s="50">
        <v>3</v>
      </c>
      <c r="Y35" s="50">
        <v>1</v>
      </c>
      <c r="Z35" s="50">
        <v>14</v>
      </c>
      <c r="AA35" s="50">
        <v>21</v>
      </c>
      <c r="AB35" s="127">
        <v>2</v>
      </c>
      <c r="AC35" s="128">
        <v>0</v>
      </c>
    </row>
    <row r="37" spans="1:29" s="85" customFormat="1">
      <c r="A37" s="27" t="s">
        <v>71</v>
      </c>
      <c r="B37" s="111">
        <f t="shared" ref="B37:V37" si="0">SUM(B5:B31)</f>
        <v>59</v>
      </c>
      <c r="C37" s="111">
        <f t="shared" si="0"/>
        <v>129</v>
      </c>
      <c r="D37" s="111">
        <f t="shared" si="0"/>
        <v>237</v>
      </c>
      <c r="E37" s="111">
        <f t="shared" si="0"/>
        <v>421</v>
      </c>
      <c r="F37" s="111">
        <f t="shared" si="0"/>
        <v>523</v>
      </c>
      <c r="G37" s="111">
        <f t="shared" si="0"/>
        <v>213</v>
      </c>
      <c r="H37" s="135">
        <f t="shared" si="0"/>
        <v>5</v>
      </c>
      <c r="I37" s="111">
        <f t="shared" si="0"/>
        <v>47</v>
      </c>
      <c r="J37" s="111">
        <f t="shared" si="0"/>
        <v>110</v>
      </c>
      <c r="K37" s="111">
        <f t="shared" si="0"/>
        <v>256</v>
      </c>
      <c r="L37" s="111">
        <f t="shared" si="0"/>
        <v>455</v>
      </c>
      <c r="M37" s="111">
        <f t="shared" si="0"/>
        <v>484</v>
      </c>
      <c r="N37" s="111">
        <f t="shared" si="0"/>
        <v>253</v>
      </c>
      <c r="O37" s="135">
        <f t="shared" si="0"/>
        <v>12</v>
      </c>
      <c r="P37" s="111">
        <f t="shared" si="0"/>
        <v>49</v>
      </c>
      <c r="Q37" s="111">
        <f t="shared" si="0"/>
        <v>112</v>
      </c>
      <c r="R37" s="111">
        <f t="shared" si="0"/>
        <v>246</v>
      </c>
      <c r="S37" s="111">
        <f t="shared" si="0"/>
        <v>421</v>
      </c>
      <c r="T37" s="111">
        <f t="shared" si="0"/>
        <v>487</v>
      </c>
      <c r="U37" s="111">
        <f t="shared" si="0"/>
        <v>243</v>
      </c>
      <c r="V37" s="135">
        <f t="shared" si="0"/>
        <v>12</v>
      </c>
      <c r="W37" s="111">
        <v>38</v>
      </c>
      <c r="X37" s="111">
        <v>107</v>
      </c>
      <c r="Y37" s="111">
        <v>226</v>
      </c>
      <c r="Z37" s="111">
        <v>379</v>
      </c>
      <c r="AA37" s="111">
        <v>490</v>
      </c>
      <c r="AB37" s="111">
        <v>214</v>
      </c>
      <c r="AC37" s="135">
        <v>16</v>
      </c>
    </row>
    <row r="39" spans="1:29">
      <c r="A39" s="125" t="s">
        <v>91</v>
      </c>
    </row>
    <row r="40" spans="1:29">
      <c r="B40" s="205">
        <v>2021</v>
      </c>
      <c r="C40" s="206"/>
      <c r="D40" s="206"/>
      <c r="E40" s="206"/>
      <c r="F40" s="206"/>
      <c r="G40" s="206"/>
      <c r="H40" s="207"/>
      <c r="I40" s="205">
        <v>2022</v>
      </c>
      <c r="J40" s="206"/>
      <c r="K40" s="206"/>
      <c r="L40" s="206"/>
      <c r="M40" s="206"/>
      <c r="N40" s="206"/>
      <c r="O40" s="207"/>
      <c r="P40" s="205">
        <v>2023</v>
      </c>
      <c r="Q40" s="206"/>
      <c r="R40" s="206"/>
      <c r="S40" s="206"/>
      <c r="T40" s="206"/>
      <c r="U40" s="206"/>
      <c r="V40" s="207"/>
      <c r="W40" s="205">
        <v>2024</v>
      </c>
      <c r="X40" s="206"/>
      <c r="Y40" s="206"/>
      <c r="Z40" s="206"/>
      <c r="AA40" s="206"/>
      <c r="AB40" s="206"/>
      <c r="AC40" s="207"/>
    </row>
    <row r="41" spans="1:29">
      <c r="B41" s="4" t="s">
        <v>143</v>
      </c>
      <c r="C41" s="5" t="s">
        <v>144</v>
      </c>
      <c r="D41" s="6" t="s">
        <v>145</v>
      </c>
      <c r="E41" s="94" t="s">
        <v>146</v>
      </c>
      <c r="F41" s="95" t="s">
        <v>147</v>
      </c>
      <c r="G41" s="126" t="s">
        <v>148</v>
      </c>
      <c r="H41" s="7" t="s">
        <v>149</v>
      </c>
      <c r="I41" s="4" t="s">
        <v>143</v>
      </c>
      <c r="J41" s="5" t="s">
        <v>144</v>
      </c>
      <c r="K41" s="6" t="s">
        <v>145</v>
      </c>
      <c r="L41" s="94" t="s">
        <v>146</v>
      </c>
      <c r="M41" s="95" t="s">
        <v>147</v>
      </c>
      <c r="N41" s="126" t="s">
        <v>148</v>
      </c>
      <c r="O41" s="7" t="s">
        <v>149</v>
      </c>
      <c r="P41" s="4" t="s">
        <v>143</v>
      </c>
      <c r="Q41" s="5" t="s">
        <v>144</v>
      </c>
      <c r="R41" s="6" t="s">
        <v>145</v>
      </c>
      <c r="S41" s="94" t="s">
        <v>146</v>
      </c>
      <c r="T41" s="95" t="s">
        <v>147</v>
      </c>
      <c r="U41" s="126" t="s">
        <v>148</v>
      </c>
      <c r="V41" s="7" t="s">
        <v>149</v>
      </c>
      <c r="W41" s="4" t="s">
        <v>143</v>
      </c>
      <c r="X41" s="5" t="s">
        <v>144</v>
      </c>
      <c r="Y41" s="6" t="s">
        <v>145</v>
      </c>
      <c r="Z41" s="94" t="s">
        <v>146</v>
      </c>
      <c r="AA41" s="95" t="s">
        <v>147</v>
      </c>
      <c r="AB41" s="126" t="s">
        <v>148</v>
      </c>
      <c r="AC41" s="7" t="s">
        <v>149</v>
      </c>
    </row>
    <row r="42" spans="1:29">
      <c r="A42" s="99" t="s">
        <v>3</v>
      </c>
      <c r="B42" s="50">
        <v>0</v>
      </c>
      <c r="C42" s="50">
        <v>2</v>
      </c>
      <c r="D42" s="50">
        <v>0</v>
      </c>
      <c r="E42" s="50">
        <v>5</v>
      </c>
      <c r="F42" s="50">
        <v>9</v>
      </c>
      <c r="G42" s="127">
        <v>8</v>
      </c>
      <c r="H42" s="128">
        <v>0</v>
      </c>
      <c r="I42" s="50">
        <v>1</v>
      </c>
      <c r="J42" s="50">
        <v>1</v>
      </c>
      <c r="K42" s="50">
        <v>1</v>
      </c>
      <c r="L42" s="50">
        <v>5</v>
      </c>
      <c r="M42" s="50">
        <v>9</v>
      </c>
      <c r="N42" s="127">
        <v>7</v>
      </c>
      <c r="O42" s="128">
        <v>0</v>
      </c>
      <c r="P42" s="50">
        <v>0</v>
      </c>
      <c r="Q42" s="50">
        <v>1</v>
      </c>
      <c r="R42" s="50">
        <v>1</v>
      </c>
      <c r="S42" s="50">
        <v>3</v>
      </c>
      <c r="T42" s="50">
        <v>11</v>
      </c>
      <c r="U42" s="127">
        <v>3</v>
      </c>
      <c r="V42" s="128">
        <v>0</v>
      </c>
      <c r="W42" s="50">
        <v>0</v>
      </c>
      <c r="X42" s="50">
        <v>2</v>
      </c>
      <c r="Y42" s="50">
        <v>2</v>
      </c>
      <c r="Z42" s="50">
        <v>5</v>
      </c>
      <c r="AA42" s="50">
        <v>4</v>
      </c>
      <c r="AB42" s="127">
        <v>7</v>
      </c>
      <c r="AC42" s="128">
        <v>0</v>
      </c>
    </row>
    <row r="43" spans="1:29">
      <c r="A43" s="101" t="s">
        <v>5</v>
      </c>
      <c r="B43" s="50">
        <v>0</v>
      </c>
      <c r="C43" s="50">
        <v>1</v>
      </c>
      <c r="D43" s="50">
        <v>3</v>
      </c>
      <c r="E43" s="50">
        <v>6</v>
      </c>
      <c r="F43" s="50">
        <v>23</v>
      </c>
      <c r="G43" s="127">
        <v>7</v>
      </c>
      <c r="H43" s="128">
        <v>0</v>
      </c>
      <c r="I43" s="50">
        <v>0</v>
      </c>
      <c r="J43" s="50">
        <v>2</v>
      </c>
      <c r="K43" s="50">
        <v>5</v>
      </c>
      <c r="L43" s="50">
        <v>9</v>
      </c>
      <c r="M43" s="50">
        <v>17</v>
      </c>
      <c r="N43" s="127">
        <v>7</v>
      </c>
      <c r="O43" s="128">
        <v>0</v>
      </c>
      <c r="P43" s="50">
        <v>1</v>
      </c>
      <c r="Q43" s="50">
        <v>1</v>
      </c>
      <c r="R43" s="50">
        <v>6</v>
      </c>
      <c r="S43" s="50">
        <v>14</v>
      </c>
      <c r="T43" s="50">
        <v>13</v>
      </c>
      <c r="U43" s="127">
        <v>9</v>
      </c>
      <c r="V43" s="128">
        <v>0</v>
      </c>
      <c r="W43" s="50">
        <v>2</v>
      </c>
      <c r="X43" s="50">
        <v>2</v>
      </c>
      <c r="Y43" s="50">
        <v>6</v>
      </c>
      <c r="Z43" s="50">
        <v>10</v>
      </c>
      <c r="AA43" s="50">
        <v>10</v>
      </c>
      <c r="AB43" s="127">
        <v>6</v>
      </c>
      <c r="AC43" s="128">
        <v>0</v>
      </c>
    </row>
    <row r="44" spans="1:29">
      <c r="A44" s="101" t="s">
        <v>7</v>
      </c>
      <c r="B44" s="50"/>
      <c r="C44" s="50"/>
      <c r="D44" s="50"/>
      <c r="E44" s="50"/>
      <c r="F44" s="50"/>
      <c r="G44" s="127"/>
      <c r="H44" s="128"/>
      <c r="I44" s="50"/>
      <c r="J44" s="50"/>
      <c r="K44" s="50"/>
      <c r="L44" s="50"/>
      <c r="M44" s="50"/>
      <c r="N44" s="127"/>
      <c r="O44" s="128"/>
      <c r="P44" s="50"/>
      <c r="Q44" s="50"/>
      <c r="R44" s="50"/>
      <c r="S44" s="50"/>
      <c r="T44" s="50"/>
      <c r="U44" s="127"/>
      <c r="V44" s="128"/>
      <c r="W44" s="50"/>
      <c r="X44" s="50"/>
      <c r="Y44" s="50"/>
      <c r="Z44" s="50"/>
      <c r="AA44" s="50"/>
      <c r="AB44" s="127"/>
      <c r="AC44" s="128"/>
    </row>
    <row r="45" spans="1:29">
      <c r="A45" s="102" t="s">
        <v>11</v>
      </c>
      <c r="B45" s="50">
        <v>0</v>
      </c>
      <c r="C45" s="50">
        <v>0</v>
      </c>
      <c r="D45" s="50">
        <v>0</v>
      </c>
      <c r="E45" s="50">
        <v>0</v>
      </c>
      <c r="F45" s="50">
        <v>0</v>
      </c>
      <c r="G45" s="127">
        <v>0</v>
      </c>
      <c r="H45" s="128">
        <v>0</v>
      </c>
      <c r="I45" s="50">
        <v>0</v>
      </c>
      <c r="J45" s="50">
        <v>0</v>
      </c>
      <c r="K45" s="50">
        <v>0</v>
      </c>
      <c r="L45" s="50">
        <v>0</v>
      </c>
      <c r="M45" s="50">
        <v>0</v>
      </c>
      <c r="N45" s="127">
        <v>0</v>
      </c>
      <c r="O45" s="128">
        <v>0</v>
      </c>
      <c r="P45" s="50">
        <v>0</v>
      </c>
      <c r="Q45" s="50">
        <v>0</v>
      </c>
      <c r="R45" s="50">
        <v>0</v>
      </c>
      <c r="S45" s="50">
        <v>0</v>
      </c>
      <c r="T45" s="50">
        <v>0</v>
      </c>
      <c r="U45" s="127">
        <v>0</v>
      </c>
      <c r="V45" s="128">
        <v>0</v>
      </c>
      <c r="W45" s="50">
        <v>0</v>
      </c>
      <c r="X45" s="50">
        <v>0</v>
      </c>
      <c r="Y45" s="50">
        <v>0</v>
      </c>
      <c r="Z45" s="50">
        <v>0</v>
      </c>
      <c r="AA45" s="50">
        <v>0</v>
      </c>
      <c r="AB45" s="127">
        <v>0</v>
      </c>
      <c r="AC45" s="128">
        <v>0</v>
      </c>
    </row>
    <row r="46" spans="1:29">
      <c r="A46" s="101" t="s">
        <v>13</v>
      </c>
      <c r="B46" s="50"/>
      <c r="C46" s="50"/>
      <c r="D46" s="50"/>
      <c r="E46" s="50"/>
      <c r="F46" s="50"/>
      <c r="G46" s="127"/>
      <c r="H46" s="128"/>
      <c r="I46" s="50"/>
      <c r="J46" s="50"/>
      <c r="K46" s="50"/>
      <c r="L46" s="50"/>
      <c r="M46" s="50"/>
      <c r="N46" s="127"/>
      <c r="O46" s="128"/>
      <c r="P46" s="50">
        <v>0</v>
      </c>
      <c r="Q46" s="50">
        <v>1</v>
      </c>
      <c r="R46" s="50">
        <v>4</v>
      </c>
      <c r="S46" s="50">
        <v>5</v>
      </c>
      <c r="T46" s="50">
        <v>6</v>
      </c>
      <c r="U46" s="127">
        <v>2</v>
      </c>
      <c r="V46" s="128">
        <v>0</v>
      </c>
      <c r="W46" s="50">
        <v>0</v>
      </c>
      <c r="X46" s="50">
        <v>1</v>
      </c>
      <c r="Y46" s="50">
        <v>0</v>
      </c>
      <c r="Z46" s="50">
        <v>5</v>
      </c>
      <c r="AA46" s="50">
        <v>8</v>
      </c>
      <c r="AB46" s="127">
        <v>4</v>
      </c>
      <c r="AC46" s="128">
        <v>0</v>
      </c>
    </row>
    <row r="47" spans="1:29">
      <c r="A47" s="101" t="s">
        <v>15</v>
      </c>
      <c r="B47" s="50">
        <v>0</v>
      </c>
      <c r="C47" s="50">
        <v>3</v>
      </c>
      <c r="D47" s="50">
        <v>14</v>
      </c>
      <c r="E47" s="50">
        <v>25</v>
      </c>
      <c r="F47" s="50">
        <v>44</v>
      </c>
      <c r="G47" s="127">
        <v>45</v>
      </c>
      <c r="H47" s="128">
        <v>0</v>
      </c>
      <c r="I47" s="50">
        <v>0</v>
      </c>
      <c r="J47" s="50">
        <v>8</v>
      </c>
      <c r="K47" s="50">
        <v>16</v>
      </c>
      <c r="L47" s="50">
        <v>54</v>
      </c>
      <c r="M47" s="50">
        <v>68</v>
      </c>
      <c r="N47" s="127">
        <v>62</v>
      </c>
      <c r="O47" s="128">
        <v>0</v>
      </c>
      <c r="P47" s="50">
        <v>0</v>
      </c>
      <c r="Q47" s="50">
        <v>8</v>
      </c>
      <c r="R47" s="50">
        <v>17</v>
      </c>
      <c r="S47" s="50">
        <v>33</v>
      </c>
      <c r="T47" s="50">
        <v>59</v>
      </c>
      <c r="U47" s="127">
        <v>73</v>
      </c>
      <c r="V47" s="128">
        <v>0</v>
      </c>
      <c r="W47" s="50">
        <v>3</v>
      </c>
      <c r="X47" s="50">
        <v>8</v>
      </c>
      <c r="Y47" s="50">
        <v>13</v>
      </c>
      <c r="Z47" s="50">
        <v>36</v>
      </c>
      <c r="AA47" s="50">
        <v>71</v>
      </c>
      <c r="AB47" s="127">
        <v>64</v>
      </c>
      <c r="AC47" s="128">
        <v>0</v>
      </c>
    </row>
    <row r="48" spans="1:29">
      <c r="A48" s="101" t="s">
        <v>17</v>
      </c>
      <c r="B48" s="50">
        <v>0</v>
      </c>
      <c r="C48" s="50">
        <v>0</v>
      </c>
      <c r="D48" s="50">
        <v>0</v>
      </c>
      <c r="E48" s="50">
        <v>1</v>
      </c>
      <c r="F48" s="50">
        <v>1</v>
      </c>
      <c r="G48" s="127">
        <v>1</v>
      </c>
      <c r="H48" s="128">
        <v>0</v>
      </c>
      <c r="I48" s="50">
        <v>0</v>
      </c>
      <c r="J48" s="50">
        <v>1</v>
      </c>
      <c r="K48" s="50">
        <v>0</v>
      </c>
      <c r="L48" s="50">
        <v>3</v>
      </c>
      <c r="M48" s="50">
        <v>2</v>
      </c>
      <c r="N48" s="127">
        <v>3</v>
      </c>
      <c r="O48" s="128">
        <v>0</v>
      </c>
      <c r="P48" s="50">
        <v>0</v>
      </c>
      <c r="Q48" s="50">
        <v>2</v>
      </c>
      <c r="R48" s="50">
        <v>0</v>
      </c>
      <c r="S48" s="50">
        <v>2</v>
      </c>
      <c r="T48" s="50">
        <v>3</v>
      </c>
      <c r="U48" s="127">
        <v>4</v>
      </c>
      <c r="V48" s="128">
        <v>0</v>
      </c>
      <c r="W48" s="50">
        <v>0</v>
      </c>
      <c r="X48" s="50">
        <v>1</v>
      </c>
      <c r="Y48" s="50">
        <v>0</v>
      </c>
      <c r="Z48" s="50">
        <v>1</v>
      </c>
      <c r="AA48" s="50">
        <v>7</v>
      </c>
      <c r="AB48" s="127">
        <v>2</v>
      </c>
      <c r="AC48" s="128">
        <v>0</v>
      </c>
    </row>
    <row r="49" spans="1:30">
      <c r="A49" s="101" t="s">
        <v>19</v>
      </c>
      <c r="B49" s="50"/>
      <c r="C49" s="50"/>
      <c r="D49" s="50"/>
      <c r="E49" s="50"/>
      <c r="F49" s="50"/>
      <c r="G49" s="127"/>
      <c r="H49" s="128"/>
      <c r="I49" s="50"/>
      <c r="J49" s="50"/>
      <c r="K49" s="50"/>
      <c r="L49" s="50"/>
      <c r="M49" s="50"/>
      <c r="N49" s="127"/>
      <c r="O49" s="128"/>
      <c r="P49" s="50"/>
      <c r="Q49" s="50"/>
      <c r="R49" s="50"/>
      <c r="S49" s="50"/>
      <c r="T49" s="50"/>
      <c r="U49" s="127"/>
      <c r="V49" s="128"/>
      <c r="W49" s="50"/>
      <c r="X49" s="50"/>
      <c r="Y49" s="50"/>
      <c r="Z49" s="50"/>
      <c r="AA49" s="50"/>
      <c r="AB49" s="127"/>
      <c r="AC49" s="128"/>
    </row>
    <row r="50" spans="1:30">
      <c r="A50" s="101" t="s">
        <v>23</v>
      </c>
      <c r="B50" s="50"/>
      <c r="C50" s="50"/>
      <c r="D50" s="50"/>
      <c r="E50" s="50"/>
      <c r="F50" s="50"/>
      <c r="G50" s="127"/>
      <c r="H50" s="128"/>
      <c r="I50" s="50"/>
      <c r="J50" s="50"/>
      <c r="K50" s="50"/>
      <c r="L50" s="50"/>
      <c r="M50" s="50"/>
      <c r="N50" s="127"/>
      <c r="O50" s="128"/>
      <c r="P50" s="50"/>
      <c r="Q50" s="50"/>
      <c r="R50" s="50"/>
      <c r="S50" s="50"/>
      <c r="T50" s="50"/>
      <c r="U50" s="127"/>
      <c r="V50" s="128"/>
      <c r="W50" s="50">
        <v>0</v>
      </c>
      <c r="X50" s="50">
        <v>0</v>
      </c>
      <c r="Y50" s="50">
        <v>0</v>
      </c>
      <c r="Z50" s="50">
        <v>1</v>
      </c>
      <c r="AA50" s="50">
        <v>2</v>
      </c>
      <c r="AB50" s="127">
        <v>2</v>
      </c>
      <c r="AC50" s="128">
        <v>0</v>
      </c>
    </row>
    <row r="51" spans="1:30">
      <c r="A51" s="101" t="s">
        <v>25</v>
      </c>
      <c r="B51" s="50"/>
      <c r="C51" s="50"/>
      <c r="D51" s="50"/>
      <c r="E51" s="50"/>
      <c r="F51" s="50"/>
      <c r="G51" s="127"/>
      <c r="H51" s="128"/>
      <c r="I51" s="50"/>
      <c r="J51" s="50"/>
      <c r="K51" s="50"/>
      <c r="L51" s="50"/>
      <c r="M51" s="50"/>
      <c r="N51" s="127"/>
      <c r="O51" s="128"/>
      <c r="P51" s="50"/>
      <c r="Q51" s="50">
        <v>0</v>
      </c>
      <c r="R51" s="50">
        <v>1</v>
      </c>
      <c r="S51" s="50">
        <v>1</v>
      </c>
      <c r="T51" s="50">
        <v>0</v>
      </c>
      <c r="U51" s="127">
        <v>0</v>
      </c>
      <c r="V51" s="128"/>
      <c r="W51" s="50">
        <v>0</v>
      </c>
      <c r="X51" s="50">
        <v>0</v>
      </c>
      <c r="Y51" s="50">
        <v>0</v>
      </c>
      <c r="Z51" s="50">
        <v>1</v>
      </c>
      <c r="AA51" s="50">
        <v>0</v>
      </c>
      <c r="AB51" s="127">
        <v>0</v>
      </c>
      <c r="AC51" s="128">
        <v>0</v>
      </c>
      <c r="AD51" s="51"/>
    </row>
    <row r="52" spans="1:30">
      <c r="A52" s="101" t="s">
        <v>27</v>
      </c>
      <c r="B52" s="50">
        <v>0</v>
      </c>
      <c r="C52" s="50">
        <v>1</v>
      </c>
      <c r="D52" s="50">
        <v>3</v>
      </c>
      <c r="E52" s="50">
        <v>5</v>
      </c>
      <c r="F52" s="50">
        <v>10</v>
      </c>
      <c r="G52" s="127">
        <v>6</v>
      </c>
      <c r="H52" s="128">
        <v>0</v>
      </c>
      <c r="I52" s="50">
        <v>1</v>
      </c>
      <c r="J52" s="50">
        <v>5</v>
      </c>
      <c r="K52" s="50">
        <v>4</v>
      </c>
      <c r="L52" s="50">
        <v>7</v>
      </c>
      <c r="M52" s="50">
        <v>20</v>
      </c>
      <c r="N52" s="127">
        <v>6</v>
      </c>
      <c r="O52" s="128">
        <v>0</v>
      </c>
      <c r="P52" s="50">
        <v>0</v>
      </c>
      <c r="Q52" s="50">
        <v>3</v>
      </c>
      <c r="R52" s="50">
        <v>5</v>
      </c>
      <c r="S52" s="50">
        <v>8</v>
      </c>
      <c r="T52" s="50">
        <v>6</v>
      </c>
      <c r="U52" s="127">
        <v>7</v>
      </c>
      <c r="V52" s="128">
        <v>0</v>
      </c>
      <c r="W52" s="50">
        <v>1</v>
      </c>
      <c r="X52" s="50">
        <v>4</v>
      </c>
      <c r="Y52" s="50">
        <v>3</v>
      </c>
      <c r="Z52" s="50">
        <v>7</v>
      </c>
      <c r="AA52" s="50">
        <v>13</v>
      </c>
      <c r="AB52" s="127">
        <v>4</v>
      </c>
      <c r="AC52" s="128">
        <v>0</v>
      </c>
    </row>
    <row r="53" spans="1:30">
      <c r="A53" s="101" t="s">
        <v>21</v>
      </c>
      <c r="B53" s="50"/>
      <c r="C53" s="50"/>
      <c r="D53" s="50"/>
      <c r="E53" s="50"/>
      <c r="F53" s="50"/>
      <c r="G53" s="127"/>
      <c r="H53" s="128"/>
      <c r="I53" s="50"/>
      <c r="J53" s="50"/>
      <c r="K53" s="50"/>
      <c r="L53" s="50"/>
      <c r="M53" s="50"/>
      <c r="N53" s="127"/>
      <c r="O53" s="128"/>
      <c r="P53" s="50"/>
      <c r="Q53" s="50"/>
      <c r="R53" s="50"/>
      <c r="S53" s="50"/>
      <c r="T53" s="50"/>
      <c r="U53" s="127"/>
      <c r="V53" s="128"/>
      <c r="W53" s="50"/>
      <c r="X53" s="50"/>
      <c r="Y53" s="50"/>
      <c r="Z53" s="50"/>
      <c r="AA53" s="50"/>
      <c r="AB53" s="127"/>
      <c r="AC53" s="128"/>
    </row>
    <row r="54" spans="1:30">
      <c r="A54" s="101" t="s">
        <v>31</v>
      </c>
      <c r="B54" s="50"/>
      <c r="C54" s="50"/>
      <c r="D54" s="50"/>
      <c r="E54" s="50"/>
      <c r="F54" s="50"/>
      <c r="G54" s="127"/>
      <c r="H54" s="128"/>
      <c r="I54" s="50"/>
      <c r="J54" s="50"/>
      <c r="K54" s="50"/>
      <c r="L54" s="50"/>
      <c r="M54" s="50"/>
      <c r="N54" s="127"/>
      <c r="O54" s="128"/>
      <c r="P54" s="50"/>
      <c r="Q54" s="50"/>
      <c r="R54" s="50"/>
      <c r="S54" s="50"/>
      <c r="T54" s="50"/>
      <c r="U54" s="127"/>
      <c r="V54" s="128"/>
      <c r="W54" s="50"/>
      <c r="X54" s="50"/>
      <c r="Y54" s="50"/>
      <c r="Z54" s="50"/>
      <c r="AA54" s="50"/>
      <c r="AB54" s="127"/>
      <c r="AC54" s="128"/>
    </row>
    <row r="55" spans="1:30">
      <c r="A55" s="101" t="s">
        <v>33</v>
      </c>
      <c r="B55" s="50"/>
      <c r="C55" s="50"/>
      <c r="D55" s="50"/>
      <c r="E55" s="50"/>
      <c r="F55" s="50"/>
      <c r="G55" s="127"/>
      <c r="H55" s="128"/>
      <c r="I55" s="50"/>
      <c r="J55" s="50"/>
      <c r="K55" s="50"/>
      <c r="L55" s="50"/>
      <c r="M55" s="50"/>
      <c r="N55" s="127"/>
      <c r="O55" s="128"/>
      <c r="P55" s="50"/>
      <c r="Q55" s="50"/>
      <c r="R55" s="50"/>
      <c r="S55" s="50"/>
      <c r="T55" s="50"/>
      <c r="U55" s="127"/>
      <c r="V55" s="128"/>
      <c r="W55" s="50">
        <v>0</v>
      </c>
      <c r="X55" s="50">
        <v>0</v>
      </c>
      <c r="Y55" s="50">
        <v>0</v>
      </c>
      <c r="Z55" s="50">
        <v>1</v>
      </c>
      <c r="AA55" s="50">
        <v>2</v>
      </c>
      <c r="AB55" s="127">
        <v>0</v>
      </c>
      <c r="AC55" s="128">
        <v>0</v>
      </c>
      <c r="AD55" s="51"/>
    </row>
    <row r="56" spans="1:30">
      <c r="A56" s="103" t="s">
        <v>35</v>
      </c>
      <c r="B56" s="50">
        <v>0</v>
      </c>
      <c r="C56" s="50">
        <v>0</v>
      </c>
      <c r="D56" s="50">
        <v>1</v>
      </c>
      <c r="E56" s="50">
        <v>0</v>
      </c>
      <c r="F56" s="50">
        <v>0</v>
      </c>
      <c r="G56" s="127">
        <v>0</v>
      </c>
      <c r="H56" s="128">
        <v>0</v>
      </c>
      <c r="I56" s="50">
        <v>0</v>
      </c>
      <c r="J56" s="50">
        <v>0</v>
      </c>
      <c r="K56" s="50">
        <v>0</v>
      </c>
      <c r="L56" s="50">
        <v>0</v>
      </c>
      <c r="M56" s="50">
        <v>0</v>
      </c>
      <c r="N56" s="127">
        <v>0</v>
      </c>
      <c r="O56" s="128">
        <v>0</v>
      </c>
      <c r="P56" s="50">
        <v>0</v>
      </c>
      <c r="Q56" s="50">
        <v>1</v>
      </c>
      <c r="R56" s="50">
        <v>0</v>
      </c>
      <c r="S56" s="50">
        <v>0</v>
      </c>
      <c r="T56" s="50">
        <v>0</v>
      </c>
      <c r="U56" s="127">
        <v>0</v>
      </c>
      <c r="V56" s="128">
        <v>0</v>
      </c>
      <c r="W56" s="50">
        <v>0</v>
      </c>
      <c r="X56" s="50">
        <v>1</v>
      </c>
      <c r="Y56" s="50">
        <v>0</v>
      </c>
      <c r="Z56" s="50">
        <v>0</v>
      </c>
      <c r="AA56" s="50">
        <v>1</v>
      </c>
      <c r="AB56" s="127">
        <v>0</v>
      </c>
      <c r="AC56" s="128">
        <v>0</v>
      </c>
    </row>
    <row r="57" spans="1:30">
      <c r="A57" s="101" t="s">
        <v>37</v>
      </c>
      <c r="B57" s="50">
        <v>0</v>
      </c>
      <c r="C57" s="50">
        <v>0</v>
      </c>
      <c r="D57" s="50">
        <v>4</v>
      </c>
      <c r="E57" s="50">
        <v>3</v>
      </c>
      <c r="F57" s="50">
        <v>4</v>
      </c>
      <c r="G57" s="127">
        <v>2</v>
      </c>
      <c r="H57" s="128">
        <v>0</v>
      </c>
      <c r="I57" s="50">
        <v>1</v>
      </c>
      <c r="J57" s="50">
        <v>1</v>
      </c>
      <c r="K57" s="50">
        <v>5</v>
      </c>
      <c r="L57" s="50">
        <v>1</v>
      </c>
      <c r="M57" s="50">
        <v>6</v>
      </c>
      <c r="N57" s="127">
        <v>6</v>
      </c>
      <c r="O57" s="128">
        <v>0</v>
      </c>
      <c r="P57" s="50">
        <v>0</v>
      </c>
      <c r="Q57" s="50">
        <v>4</v>
      </c>
      <c r="R57" s="50">
        <v>2</v>
      </c>
      <c r="S57" s="50">
        <v>2</v>
      </c>
      <c r="T57" s="50">
        <v>2</v>
      </c>
      <c r="U57" s="127">
        <v>2</v>
      </c>
      <c r="V57" s="128">
        <v>0</v>
      </c>
      <c r="W57" s="50">
        <v>1</v>
      </c>
      <c r="X57" s="50">
        <v>3</v>
      </c>
      <c r="Y57" s="50">
        <v>4</v>
      </c>
      <c r="Z57" s="50">
        <v>4</v>
      </c>
      <c r="AA57" s="50">
        <v>3</v>
      </c>
      <c r="AB57" s="127">
        <v>5</v>
      </c>
      <c r="AC57" s="128"/>
    </row>
    <row r="58" spans="1:30">
      <c r="A58" s="101" t="s">
        <v>41</v>
      </c>
      <c r="B58" s="50">
        <v>0</v>
      </c>
      <c r="C58" s="50">
        <v>0</v>
      </c>
      <c r="D58" s="50">
        <v>0</v>
      </c>
      <c r="E58" s="50">
        <v>0</v>
      </c>
      <c r="F58" s="50">
        <v>0</v>
      </c>
      <c r="G58" s="127">
        <v>0</v>
      </c>
      <c r="H58" s="128">
        <v>0</v>
      </c>
      <c r="I58" s="50">
        <v>0</v>
      </c>
      <c r="J58" s="50">
        <v>0</v>
      </c>
      <c r="K58" s="50">
        <v>0</v>
      </c>
      <c r="L58" s="50">
        <v>0</v>
      </c>
      <c r="M58" s="50">
        <v>1</v>
      </c>
      <c r="N58" s="127">
        <v>0</v>
      </c>
      <c r="O58" s="128">
        <v>0</v>
      </c>
      <c r="P58" s="50">
        <v>0</v>
      </c>
      <c r="Q58" s="50">
        <v>0</v>
      </c>
      <c r="R58" s="50">
        <v>0</v>
      </c>
      <c r="S58" s="50">
        <v>0</v>
      </c>
      <c r="T58" s="50">
        <v>0</v>
      </c>
      <c r="U58" s="127">
        <v>0</v>
      </c>
      <c r="V58" s="128">
        <v>0</v>
      </c>
      <c r="W58" s="50">
        <v>0</v>
      </c>
      <c r="X58" s="50">
        <v>0</v>
      </c>
      <c r="Y58" s="50">
        <v>0</v>
      </c>
      <c r="Z58" s="50">
        <v>0</v>
      </c>
      <c r="AA58" s="50">
        <v>0</v>
      </c>
      <c r="AB58" s="127">
        <v>0</v>
      </c>
      <c r="AC58" s="128">
        <v>0</v>
      </c>
    </row>
    <row r="59" spans="1:30">
      <c r="A59" s="101" t="s">
        <v>43</v>
      </c>
      <c r="B59" s="50"/>
      <c r="C59" s="50"/>
      <c r="D59" s="50"/>
      <c r="E59" s="50"/>
      <c r="F59" s="50"/>
      <c r="G59" s="127"/>
      <c r="H59" s="128"/>
      <c r="I59" s="50"/>
      <c r="J59" s="50"/>
      <c r="K59" s="50"/>
      <c r="L59" s="50"/>
      <c r="M59" s="50"/>
      <c r="N59" s="127"/>
      <c r="O59" s="128"/>
      <c r="P59" s="50"/>
      <c r="Q59" s="50"/>
      <c r="R59" s="50"/>
      <c r="S59" s="50"/>
      <c r="T59" s="50"/>
      <c r="U59" s="127"/>
      <c r="V59" s="128"/>
      <c r="W59" s="50"/>
      <c r="X59" s="50"/>
      <c r="Y59" s="50"/>
      <c r="Z59" s="50"/>
      <c r="AA59" s="50"/>
      <c r="AB59" s="127"/>
      <c r="AC59" s="128"/>
    </row>
    <row r="60" spans="1:30">
      <c r="A60" s="101" t="s">
        <v>39</v>
      </c>
      <c r="B60" s="50">
        <v>0</v>
      </c>
      <c r="C60" s="50">
        <v>0</v>
      </c>
      <c r="D60" s="50">
        <v>1</v>
      </c>
      <c r="E60" s="50"/>
      <c r="F60" s="50"/>
      <c r="G60" s="127"/>
      <c r="H60" s="128">
        <v>0</v>
      </c>
      <c r="I60" s="50">
        <v>0</v>
      </c>
      <c r="J60" s="50">
        <v>0</v>
      </c>
      <c r="K60" s="50">
        <v>0</v>
      </c>
      <c r="L60" s="50">
        <v>0</v>
      </c>
      <c r="M60" s="50">
        <v>0</v>
      </c>
      <c r="N60" s="127">
        <v>0</v>
      </c>
      <c r="O60" s="128">
        <v>0</v>
      </c>
      <c r="P60" s="50">
        <v>0</v>
      </c>
      <c r="Q60" s="50">
        <v>0</v>
      </c>
      <c r="R60" s="50">
        <v>0</v>
      </c>
      <c r="S60" s="50">
        <v>0</v>
      </c>
      <c r="T60" s="50">
        <v>0</v>
      </c>
      <c r="U60" s="127">
        <v>0</v>
      </c>
      <c r="V60" s="128">
        <v>0</v>
      </c>
      <c r="W60" s="50">
        <v>0</v>
      </c>
      <c r="X60" s="50">
        <v>0</v>
      </c>
      <c r="Y60" s="50">
        <v>0</v>
      </c>
      <c r="Z60" s="50">
        <v>2</v>
      </c>
      <c r="AA60" s="50">
        <v>1</v>
      </c>
      <c r="AB60" s="127">
        <v>0</v>
      </c>
      <c r="AC60" s="128">
        <v>0</v>
      </c>
    </row>
    <row r="61" spans="1:30">
      <c r="A61" s="101" t="s">
        <v>45</v>
      </c>
      <c r="B61" s="50"/>
      <c r="C61" s="50"/>
      <c r="D61" s="50"/>
      <c r="E61" s="50"/>
      <c r="F61" s="50"/>
      <c r="G61" s="127"/>
      <c r="H61" s="128"/>
      <c r="I61" s="50"/>
      <c r="J61" s="50"/>
      <c r="K61" s="50"/>
      <c r="L61" s="50"/>
      <c r="M61" s="50"/>
      <c r="N61" s="127"/>
      <c r="O61" s="128"/>
      <c r="P61" s="50"/>
      <c r="Q61" s="50"/>
      <c r="R61" s="50"/>
      <c r="S61" s="50"/>
      <c r="T61" s="50"/>
      <c r="U61" s="127"/>
      <c r="V61" s="128"/>
      <c r="W61" s="50"/>
      <c r="X61" s="50"/>
      <c r="Y61" s="50"/>
      <c r="Z61" s="50"/>
      <c r="AA61" s="50"/>
      <c r="AB61" s="127"/>
      <c r="AC61" s="128"/>
    </row>
    <row r="62" spans="1:30">
      <c r="A62" s="101" t="s">
        <v>47</v>
      </c>
      <c r="B62" s="50">
        <v>1</v>
      </c>
      <c r="C62" s="50">
        <v>3</v>
      </c>
      <c r="D62" s="50">
        <v>1</v>
      </c>
      <c r="E62" s="50">
        <v>11</v>
      </c>
      <c r="F62" s="50">
        <v>28</v>
      </c>
      <c r="G62" s="127">
        <v>36</v>
      </c>
      <c r="H62" s="128">
        <v>0</v>
      </c>
      <c r="I62" s="50">
        <v>2</v>
      </c>
      <c r="J62" s="50">
        <v>3</v>
      </c>
      <c r="K62" s="50">
        <v>3</v>
      </c>
      <c r="L62" s="50">
        <v>9</v>
      </c>
      <c r="M62" s="50">
        <v>51</v>
      </c>
      <c r="N62" s="127">
        <v>50</v>
      </c>
      <c r="O62" s="128">
        <v>0</v>
      </c>
      <c r="P62" s="50">
        <v>3</v>
      </c>
      <c r="Q62" s="50">
        <v>7</v>
      </c>
      <c r="R62" s="50">
        <v>7</v>
      </c>
      <c r="S62" s="50">
        <v>10</v>
      </c>
      <c r="T62" s="50">
        <v>49</v>
      </c>
      <c r="U62" s="127">
        <v>40</v>
      </c>
      <c r="V62" s="128">
        <v>0</v>
      </c>
      <c r="W62" s="50">
        <v>3</v>
      </c>
      <c r="X62" s="50">
        <v>6</v>
      </c>
      <c r="Y62" s="50">
        <v>7</v>
      </c>
      <c r="Z62" s="50">
        <v>14</v>
      </c>
      <c r="AA62" s="50">
        <v>44</v>
      </c>
      <c r="AB62" s="127">
        <v>34</v>
      </c>
      <c r="AC62" s="128">
        <v>0</v>
      </c>
      <c r="AD62" s="130"/>
    </row>
    <row r="63" spans="1:30">
      <c r="A63" s="101" t="s">
        <v>51</v>
      </c>
      <c r="B63" s="50"/>
      <c r="C63" s="50"/>
      <c r="D63" s="50"/>
      <c r="E63" s="50"/>
      <c r="F63" s="50"/>
      <c r="G63" s="127"/>
      <c r="H63" s="128"/>
      <c r="I63" s="50"/>
      <c r="J63" s="50"/>
      <c r="K63" s="50"/>
      <c r="L63" s="50"/>
      <c r="M63" s="50"/>
      <c r="N63" s="127"/>
      <c r="O63" s="128"/>
      <c r="P63" s="50"/>
      <c r="Q63" s="50"/>
      <c r="R63" s="50"/>
      <c r="S63" s="50"/>
      <c r="T63" s="50"/>
      <c r="U63" s="127"/>
      <c r="V63" s="128"/>
      <c r="W63" s="50"/>
      <c r="X63" s="50"/>
      <c r="Y63" s="50"/>
      <c r="Z63" s="50"/>
      <c r="AA63" s="50"/>
      <c r="AB63" s="127"/>
      <c r="AC63" s="128"/>
    </row>
    <row r="64" spans="1:30">
      <c r="A64" s="27" t="s">
        <v>53</v>
      </c>
      <c r="B64" s="50"/>
      <c r="C64" s="50"/>
      <c r="D64" s="50"/>
      <c r="E64" s="50"/>
      <c r="F64" s="50"/>
      <c r="G64" s="127"/>
      <c r="H64" s="128"/>
      <c r="I64" s="50"/>
      <c r="J64" s="50"/>
      <c r="K64" s="50"/>
      <c r="L64" s="50"/>
      <c r="M64" s="50"/>
      <c r="N64" s="127"/>
      <c r="O64" s="128"/>
      <c r="P64" s="50"/>
      <c r="Q64" s="50"/>
      <c r="R64" s="50"/>
      <c r="S64" s="50"/>
      <c r="T64" s="50"/>
      <c r="U64" s="127"/>
      <c r="V64" s="128"/>
      <c r="W64" s="50"/>
      <c r="X64" s="50"/>
      <c r="Y64" s="50"/>
      <c r="Z64" s="50"/>
      <c r="AA64" s="50"/>
      <c r="AB64" s="127"/>
      <c r="AC64" s="128"/>
    </row>
    <row r="65" spans="1:29">
      <c r="A65" s="27" t="s">
        <v>55</v>
      </c>
      <c r="B65" s="105"/>
      <c r="C65" s="105"/>
      <c r="D65" s="105"/>
      <c r="E65" s="105"/>
      <c r="F65" s="105"/>
      <c r="G65" s="131"/>
      <c r="H65" s="132"/>
      <c r="I65" s="105"/>
      <c r="J65" s="105"/>
      <c r="K65" s="105"/>
      <c r="L65" s="105"/>
      <c r="M65" s="105"/>
      <c r="N65" s="131"/>
      <c r="O65" s="132"/>
      <c r="P65" s="105"/>
      <c r="Q65" s="105"/>
      <c r="R65" s="105"/>
      <c r="S65" s="105"/>
      <c r="T65" s="105"/>
      <c r="U65" s="131"/>
      <c r="V65" s="132"/>
      <c r="W65" s="105"/>
      <c r="X65" s="105"/>
      <c r="Y65" s="105"/>
      <c r="Z65" s="105"/>
      <c r="AA65" s="105"/>
      <c r="AB65" s="131"/>
      <c r="AC65" s="132"/>
    </row>
    <row r="66" spans="1:29">
      <c r="A66" s="27" t="s">
        <v>59</v>
      </c>
      <c r="B66" s="50"/>
      <c r="C66" s="50"/>
      <c r="D66" s="50"/>
      <c r="E66" s="50"/>
      <c r="F66" s="50"/>
      <c r="G66" s="127"/>
      <c r="H66" s="128"/>
      <c r="I66" s="50"/>
      <c r="J66" s="50"/>
      <c r="K66" s="50"/>
      <c r="L66" s="50"/>
      <c r="M66" s="50"/>
      <c r="N66" s="127"/>
      <c r="O66" s="128"/>
      <c r="P66" s="50"/>
      <c r="Q66" s="50"/>
      <c r="R66" s="50"/>
      <c r="S66" s="50"/>
      <c r="T66" s="50"/>
      <c r="U66" s="127"/>
      <c r="V66" s="128"/>
      <c r="W66" s="50"/>
      <c r="X66" s="50"/>
      <c r="Y66" s="50"/>
      <c r="Z66" s="50"/>
      <c r="AA66" s="50"/>
      <c r="AB66" s="127"/>
      <c r="AC66" s="128"/>
    </row>
    <row r="67" spans="1:29">
      <c r="A67" s="27" t="s">
        <v>61</v>
      </c>
      <c r="B67" s="50">
        <v>0</v>
      </c>
      <c r="C67" s="50">
        <v>0</v>
      </c>
      <c r="D67" s="50">
        <v>0</v>
      </c>
      <c r="E67" s="50">
        <v>0</v>
      </c>
      <c r="F67" s="50">
        <v>0</v>
      </c>
      <c r="G67" s="127">
        <v>0</v>
      </c>
      <c r="H67" s="128">
        <v>0</v>
      </c>
      <c r="I67" s="50">
        <v>0</v>
      </c>
      <c r="J67" s="50">
        <v>0</v>
      </c>
      <c r="K67" s="50">
        <v>0</v>
      </c>
      <c r="L67" s="50">
        <v>0</v>
      </c>
      <c r="M67" s="50">
        <v>1</v>
      </c>
      <c r="N67" s="127">
        <v>0</v>
      </c>
      <c r="O67" s="128">
        <v>0</v>
      </c>
      <c r="P67" s="50">
        <v>0</v>
      </c>
      <c r="Q67" s="50">
        <v>0</v>
      </c>
      <c r="R67" s="50">
        <v>0</v>
      </c>
      <c r="S67" s="50">
        <v>1</v>
      </c>
      <c r="T67" s="50">
        <v>1</v>
      </c>
      <c r="U67" s="127">
        <v>0</v>
      </c>
      <c r="V67" s="128">
        <v>0</v>
      </c>
      <c r="W67" s="50">
        <v>0</v>
      </c>
      <c r="X67" s="50">
        <v>0</v>
      </c>
      <c r="Y67" s="50">
        <v>0</v>
      </c>
      <c r="Z67" s="50">
        <v>1</v>
      </c>
      <c r="AA67" s="50">
        <v>0</v>
      </c>
      <c r="AB67" s="127">
        <v>0</v>
      </c>
      <c r="AC67" s="128">
        <v>0</v>
      </c>
    </row>
    <row r="68" spans="1:29">
      <c r="A68" s="27" t="s">
        <v>63</v>
      </c>
      <c r="B68" s="108"/>
      <c r="C68" s="108"/>
      <c r="D68" s="108"/>
      <c r="E68" s="108"/>
      <c r="F68" s="108"/>
      <c r="G68" s="133"/>
      <c r="H68" s="134"/>
      <c r="I68" s="108"/>
      <c r="J68" s="108"/>
      <c r="K68" s="108"/>
      <c r="L68" s="108"/>
      <c r="M68" s="108"/>
      <c r="N68" s="133"/>
      <c r="O68" s="134"/>
      <c r="P68" s="108"/>
      <c r="Q68" s="108"/>
      <c r="R68" s="108"/>
      <c r="S68" s="108"/>
      <c r="T68" s="108"/>
      <c r="U68" s="133"/>
      <c r="V68" s="134"/>
      <c r="W68" s="108"/>
      <c r="X68" s="108"/>
      <c r="Y68" s="108"/>
      <c r="Z68" s="108"/>
      <c r="AA68" s="108"/>
      <c r="AB68" s="133"/>
      <c r="AC68" s="134"/>
    </row>
    <row r="69" spans="1:29">
      <c r="A69" s="27" t="s">
        <v>65</v>
      </c>
      <c r="B69" s="50"/>
      <c r="C69" s="50"/>
      <c r="D69" s="50"/>
      <c r="E69" s="50"/>
      <c r="F69" s="50"/>
      <c r="G69" s="127"/>
      <c r="H69" s="128"/>
      <c r="I69" s="50"/>
      <c r="J69" s="50"/>
      <c r="K69" s="50"/>
      <c r="L69" s="50"/>
      <c r="M69" s="50"/>
      <c r="N69" s="127"/>
      <c r="O69" s="128"/>
      <c r="P69" s="50"/>
      <c r="Q69" s="50"/>
      <c r="R69" s="50"/>
      <c r="S69" s="50"/>
      <c r="T69" s="50"/>
      <c r="U69" s="127"/>
      <c r="V69" s="128"/>
      <c r="W69" s="50"/>
      <c r="X69" s="50"/>
      <c r="Y69" s="50"/>
      <c r="Z69" s="50"/>
      <c r="AA69" s="50"/>
      <c r="AB69" s="127"/>
      <c r="AC69" s="128"/>
    </row>
    <row r="70" spans="1:29">
      <c r="A70" s="27" t="s">
        <v>9</v>
      </c>
      <c r="B70" s="50">
        <v>0</v>
      </c>
      <c r="C70" s="50">
        <v>0</v>
      </c>
      <c r="D70" s="50">
        <v>1</v>
      </c>
      <c r="E70" s="50">
        <v>2</v>
      </c>
      <c r="F70" s="50">
        <v>7</v>
      </c>
      <c r="G70" s="127">
        <v>5</v>
      </c>
      <c r="H70" s="128">
        <v>0</v>
      </c>
      <c r="I70" s="50">
        <v>1</v>
      </c>
      <c r="J70" s="50">
        <v>0</v>
      </c>
      <c r="K70" s="50">
        <v>2</v>
      </c>
      <c r="L70" s="50">
        <v>4</v>
      </c>
      <c r="M70" s="50">
        <v>13</v>
      </c>
      <c r="N70" s="127">
        <v>3</v>
      </c>
      <c r="O70" s="128">
        <v>0</v>
      </c>
      <c r="P70" s="50">
        <v>0</v>
      </c>
      <c r="Q70" s="50">
        <v>0</v>
      </c>
      <c r="R70" s="50">
        <v>0</v>
      </c>
      <c r="S70" s="50">
        <v>7</v>
      </c>
      <c r="T70" s="50">
        <v>3</v>
      </c>
      <c r="U70" s="127">
        <v>2</v>
      </c>
      <c r="V70" s="128">
        <v>0</v>
      </c>
      <c r="W70" s="50">
        <v>0</v>
      </c>
      <c r="X70" s="50">
        <v>0</v>
      </c>
      <c r="Y70" s="50">
        <v>2</v>
      </c>
      <c r="Z70" s="50">
        <v>7</v>
      </c>
      <c r="AA70" s="50">
        <v>10</v>
      </c>
      <c r="AB70" s="127">
        <v>5</v>
      </c>
      <c r="AC70" s="128">
        <v>0</v>
      </c>
    </row>
    <row r="71" spans="1:29">
      <c r="A71" s="27" t="s">
        <v>49</v>
      </c>
      <c r="B71" s="108">
        <v>0</v>
      </c>
      <c r="C71" s="108">
        <v>0</v>
      </c>
      <c r="D71" s="108">
        <v>0</v>
      </c>
      <c r="E71" s="108">
        <v>0</v>
      </c>
      <c r="F71" s="108">
        <v>0</v>
      </c>
      <c r="G71" s="133">
        <v>0</v>
      </c>
      <c r="H71" s="134">
        <v>0</v>
      </c>
      <c r="I71" s="108"/>
      <c r="J71" s="108"/>
      <c r="K71" s="108"/>
      <c r="L71" s="108">
        <v>1</v>
      </c>
      <c r="M71" s="108">
        <v>1</v>
      </c>
      <c r="N71" s="133">
        <v>1</v>
      </c>
      <c r="O71" s="134"/>
      <c r="P71" s="108">
        <v>0</v>
      </c>
      <c r="Q71" s="108">
        <v>0</v>
      </c>
      <c r="R71" s="108">
        <v>0</v>
      </c>
      <c r="S71" s="108">
        <v>0</v>
      </c>
      <c r="T71" s="108">
        <v>0</v>
      </c>
      <c r="U71" s="133">
        <v>1</v>
      </c>
      <c r="V71" s="134">
        <v>0</v>
      </c>
      <c r="W71" s="108">
        <v>0</v>
      </c>
      <c r="X71" s="108">
        <v>0</v>
      </c>
      <c r="Y71" s="108">
        <v>0</v>
      </c>
      <c r="Z71" s="108">
        <v>0</v>
      </c>
      <c r="AA71" s="108">
        <v>0</v>
      </c>
      <c r="AB71" s="133">
        <v>1</v>
      </c>
      <c r="AC71" s="134">
        <v>0</v>
      </c>
    </row>
    <row r="72" spans="1:29">
      <c r="A72" s="27" t="s">
        <v>57</v>
      </c>
      <c r="B72" s="50"/>
      <c r="C72" s="50"/>
      <c r="D72" s="50"/>
      <c r="E72" s="50"/>
      <c r="F72" s="50"/>
      <c r="G72" s="127"/>
      <c r="H72" s="128"/>
      <c r="I72" s="50"/>
      <c r="J72" s="50"/>
      <c r="K72" s="50"/>
      <c r="L72" s="50"/>
      <c r="M72" s="50"/>
      <c r="N72" s="127"/>
      <c r="O72" s="128"/>
      <c r="P72" s="50"/>
      <c r="Q72" s="50"/>
      <c r="R72" s="50"/>
      <c r="S72" s="50"/>
      <c r="T72" s="50"/>
      <c r="U72" s="127"/>
      <c r="V72" s="128"/>
      <c r="W72" s="50"/>
      <c r="X72" s="50"/>
      <c r="Y72" s="50"/>
      <c r="Z72" s="50"/>
      <c r="AA72" s="50"/>
      <c r="AB72" s="127"/>
      <c r="AC72" s="128"/>
    </row>
    <row r="74" spans="1:29">
      <c r="A74" s="27" t="s">
        <v>71</v>
      </c>
      <c r="B74" s="111">
        <f t="shared" ref="B74:AC74" si="1">SUM(B42:B68)</f>
        <v>1</v>
      </c>
      <c r="C74" s="111">
        <f t="shared" si="1"/>
        <v>10</v>
      </c>
      <c r="D74" s="111">
        <f t="shared" si="1"/>
        <v>27</v>
      </c>
      <c r="E74" s="111">
        <f t="shared" si="1"/>
        <v>56</v>
      </c>
      <c r="F74" s="111">
        <f t="shared" si="1"/>
        <v>119</v>
      </c>
      <c r="G74" s="111">
        <f t="shared" si="1"/>
        <v>105</v>
      </c>
      <c r="H74" s="135">
        <f t="shared" si="1"/>
        <v>0</v>
      </c>
      <c r="I74" s="111">
        <f t="shared" si="1"/>
        <v>5</v>
      </c>
      <c r="J74" s="111">
        <f t="shared" si="1"/>
        <v>21</v>
      </c>
      <c r="K74" s="111">
        <f t="shared" si="1"/>
        <v>34</v>
      </c>
      <c r="L74" s="111">
        <f t="shared" si="1"/>
        <v>88</v>
      </c>
      <c r="M74" s="111">
        <f t="shared" si="1"/>
        <v>175</v>
      </c>
      <c r="N74" s="111">
        <f t="shared" si="1"/>
        <v>141</v>
      </c>
      <c r="O74" s="135">
        <f t="shared" si="1"/>
        <v>0</v>
      </c>
      <c r="P74" s="111">
        <f t="shared" si="1"/>
        <v>4</v>
      </c>
      <c r="Q74" s="111">
        <f t="shared" si="1"/>
        <v>28</v>
      </c>
      <c r="R74" s="111">
        <f t="shared" si="1"/>
        <v>43</v>
      </c>
      <c r="S74" s="111">
        <f t="shared" si="1"/>
        <v>79</v>
      </c>
      <c r="T74" s="111">
        <f t="shared" si="1"/>
        <v>150</v>
      </c>
      <c r="U74" s="111">
        <f t="shared" si="1"/>
        <v>140</v>
      </c>
      <c r="V74" s="135">
        <f t="shared" si="1"/>
        <v>0</v>
      </c>
      <c r="W74" s="111">
        <f t="shared" si="1"/>
        <v>10</v>
      </c>
      <c r="X74" s="111">
        <f t="shared" si="1"/>
        <v>28</v>
      </c>
      <c r="Y74" s="111">
        <f t="shared" si="1"/>
        <v>35</v>
      </c>
      <c r="Z74" s="111">
        <f t="shared" si="1"/>
        <v>88</v>
      </c>
      <c r="AA74" s="111">
        <f t="shared" si="1"/>
        <v>166</v>
      </c>
      <c r="AB74" s="111">
        <f t="shared" si="1"/>
        <v>128</v>
      </c>
      <c r="AC74" s="135">
        <f t="shared" si="1"/>
        <v>0</v>
      </c>
    </row>
    <row r="75" spans="1:29">
      <c r="A75" t="s">
        <v>72</v>
      </c>
    </row>
    <row r="76" spans="1:29">
      <c r="A76" t="s">
        <v>94</v>
      </c>
    </row>
    <row r="79" spans="1:29" ht="35.5" customHeight="1">
      <c r="B79" s="213" t="s">
        <v>198</v>
      </c>
      <c r="C79" s="213"/>
      <c r="D79" s="213"/>
      <c r="E79" s="213"/>
      <c r="F79" s="213"/>
      <c r="G79" s="213"/>
      <c r="H79" s="213"/>
      <c r="K79" s="212" t="s">
        <v>200</v>
      </c>
      <c r="L79" s="212"/>
      <c r="M79" s="212"/>
      <c r="N79" s="212"/>
      <c r="O79" s="212"/>
      <c r="P79" s="212"/>
      <c r="Q79" s="212"/>
      <c r="R79" s="212"/>
      <c r="V79" s="213" t="s">
        <v>199</v>
      </c>
      <c r="W79" s="213"/>
      <c r="X79" s="213"/>
      <c r="Y79" s="213"/>
      <c r="Z79" s="213"/>
      <c r="AA79" s="213"/>
      <c r="AB79" s="213"/>
    </row>
    <row r="80" spans="1:29">
      <c r="B80" s="213"/>
      <c r="C80" s="213"/>
      <c r="D80" s="213"/>
      <c r="E80" s="213"/>
      <c r="F80" s="213"/>
      <c r="G80" s="213"/>
      <c r="H80" s="213"/>
      <c r="K80" s="212"/>
      <c r="L80" s="212"/>
      <c r="M80" s="212"/>
      <c r="N80" s="212"/>
      <c r="O80" s="212"/>
      <c r="P80" s="212"/>
      <c r="Q80" s="212"/>
      <c r="R80" s="212"/>
      <c r="V80" s="213"/>
      <c r="W80" s="213"/>
      <c r="X80" s="213"/>
      <c r="Y80" s="213"/>
      <c r="Z80" s="213"/>
      <c r="AA80" s="213"/>
      <c r="AB80" s="213"/>
    </row>
    <row r="81" spans="1:29">
      <c r="B81" s="136" t="s">
        <v>143</v>
      </c>
      <c r="C81" s="137" t="s">
        <v>144</v>
      </c>
      <c r="D81" s="138" t="s">
        <v>145</v>
      </c>
      <c r="E81" s="139" t="s">
        <v>146</v>
      </c>
      <c r="F81" s="140" t="s">
        <v>147</v>
      </c>
      <c r="G81" s="96" t="s">
        <v>148</v>
      </c>
      <c r="H81" s="149" t="s">
        <v>107</v>
      </c>
      <c r="K81" s="4" t="s">
        <v>143</v>
      </c>
      <c r="L81" s="5" t="s">
        <v>144</v>
      </c>
      <c r="M81" s="6" t="s">
        <v>145</v>
      </c>
      <c r="N81" s="94" t="s">
        <v>146</v>
      </c>
      <c r="O81" s="95" t="s">
        <v>147</v>
      </c>
      <c r="P81" s="96" t="s">
        <v>148</v>
      </c>
      <c r="Q81" s="93" t="s">
        <v>149</v>
      </c>
      <c r="R81" s="149" t="s">
        <v>107</v>
      </c>
      <c r="V81" s="4" t="s">
        <v>143</v>
      </c>
      <c r="W81" s="5" t="s">
        <v>144</v>
      </c>
      <c r="X81" s="6" t="s">
        <v>145</v>
      </c>
      <c r="Y81" s="94" t="s">
        <v>146</v>
      </c>
      <c r="Z81" s="95" t="s">
        <v>147</v>
      </c>
      <c r="AA81" s="126" t="s">
        <v>148</v>
      </c>
      <c r="AB81" s="7" t="s">
        <v>149</v>
      </c>
    </row>
    <row r="82" spans="1:29">
      <c r="A82" s="34" t="s">
        <v>11</v>
      </c>
      <c r="B82" s="150">
        <v>0</v>
      </c>
      <c r="C82" s="150">
        <v>3.9454657720980602</v>
      </c>
      <c r="D82" s="150">
        <v>4.5531742454251978</v>
      </c>
      <c r="E82" s="150">
        <v>0</v>
      </c>
      <c r="F82" s="150">
        <v>0</v>
      </c>
      <c r="G82" s="150">
        <v>0</v>
      </c>
      <c r="H82" s="74"/>
      <c r="J82" s="34" t="s">
        <v>11</v>
      </c>
      <c r="K82" s="153">
        <v>0</v>
      </c>
      <c r="L82" s="153">
        <v>0.33333333333333331</v>
      </c>
      <c r="M82" s="153">
        <v>0.66666666666666663</v>
      </c>
      <c r="N82" s="153">
        <v>0</v>
      </c>
      <c r="O82" s="153">
        <v>0</v>
      </c>
      <c r="P82" s="153">
        <v>0</v>
      </c>
      <c r="Q82" s="154">
        <v>0</v>
      </c>
      <c r="R82" s="74"/>
      <c r="T82" s="224" t="s">
        <v>3</v>
      </c>
      <c r="U82" s="74" t="s">
        <v>156</v>
      </c>
      <c r="V82" s="158">
        <v>1.5873015873015872E-2</v>
      </c>
      <c r="W82" s="158">
        <v>6.3492063492063489E-2</v>
      </c>
      <c r="X82" s="158">
        <v>6.3492063492063489E-2</v>
      </c>
      <c r="Y82" s="158">
        <v>0.20634920634920634</v>
      </c>
      <c r="Z82" s="158">
        <v>0.38095238095238093</v>
      </c>
      <c r="AA82" s="158">
        <v>0.26984126984126988</v>
      </c>
      <c r="AB82" s="158">
        <v>0</v>
      </c>
    </row>
    <row r="83" spans="1:29" ht="15" thickBot="1">
      <c r="A83" s="27" t="s">
        <v>49</v>
      </c>
      <c r="B83" s="150">
        <v>1.0936148929934282</v>
      </c>
      <c r="C83" s="150">
        <v>0</v>
      </c>
      <c r="D83" s="150">
        <v>0.45002981447520896</v>
      </c>
      <c r="E83" s="150">
        <v>2.8527143577113625</v>
      </c>
      <c r="F83" s="150">
        <v>0.43592644177221535</v>
      </c>
      <c r="G83" s="150">
        <v>4.0369352663973581</v>
      </c>
      <c r="H83" s="74"/>
      <c r="J83" s="27" t="s">
        <v>49</v>
      </c>
      <c r="K83" s="153">
        <v>0.16666666666666669</v>
      </c>
      <c r="L83" s="153">
        <v>0</v>
      </c>
      <c r="M83" s="153">
        <v>0.11111111111111112</v>
      </c>
      <c r="N83" s="153">
        <v>0.50000000000000011</v>
      </c>
      <c r="O83" s="153">
        <v>5.5555555555555559E-2</v>
      </c>
      <c r="P83" s="153">
        <v>0.16666666666666669</v>
      </c>
      <c r="Q83" s="154">
        <v>0</v>
      </c>
      <c r="R83" s="74"/>
      <c r="T83" s="222"/>
      <c r="U83" s="171" t="s">
        <v>157</v>
      </c>
      <c r="V83" s="159">
        <v>1.8181818181818177E-2</v>
      </c>
      <c r="W83" s="159">
        <v>0.10909090909090907</v>
      </c>
      <c r="X83" s="159">
        <v>0.16363636363636361</v>
      </c>
      <c r="Y83" s="159">
        <v>0.32727272727272722</v>
      </c>
      <c r="Z83" s="159">
        <v>0.27272727272727271</v>
      </c>
      <c r="AA83" s="159">
        <v>0.10909090909090907</v>
      </c>
      <c r="AB83" s="159">
        <v>0</v>
      </c>
    </row>
    <row r="84" spans="1:29">
      <c r="A84" s="27" t="s">
        <v>19</v>
      </c>
      <c r="B84" s="150">
        <v>0</v>
      </c>
      <c r="C84" s="150">
        <v>1.6092383153205922</v>
      </c>
      <c r="D84" s="150">
        <v>0.85167848796407952</v>
      </c>
      <c r="E84" s="150">
        <v>5.0975089748017384</v>
      </c>
      <c r="F84" s="150">
        <v>1.6943409013893593</v>
      </c>
      <c r="G84" s="150">
        <v>16.676394563495371</v>
      </c>
      <c r="H84" s="74"/>
      <c r="J84" s="27" t="s">
        <v>65</v>
      </c>
      <c r="K84" s="153">
        <v>5.3030303030303032E-2</v>
      </c>
      <c r="L84" s="153">
        <v>0.11363636363636363</v>
      </c>
      <c r="M84" s="153">
        <v>0.27651515151515149</v>
      </c>
      <c r="N84" s="153">
        <v>0.27651515151515149</v>
      </c>
      <c r="O84" s="153">
        <v>0.21212121212121213</v>
      </c>
      <c r="P84" s="153">
        <v>6.8181818181818177E-2</v>
      </c>
      <c r="Q84" s="154">
        <v>0</v>
      </c>
      <c r="R84" s="74"/>
      <c r="T84" s="221" t="s">
        <v>5</v>
      </c>
      <c r="U84" s="74" t="s">
        <v>156</v>
      </c>
      <c r="V84" s="158">
        <v>2.4999999999999994E-2</v>
      </c>
      <c r="W84" s="158">
        <v>4.1666666666666664E-2</v>
      </c>
      <c r="X84" s="158">
        <v>0.14166666666666664</v>
      </c>
      <c r="Y84" s="158">
        <v>0.27499999999999997</v>
      </c>
      <c r="Z84" s="158">
        <v>0.33333333333333331</v>
      </c>
      <c r="AA84" s="158">
        <v>0.18333333333333329</v>
      </c>
      <c r="AB84" s="158">
        <v>0</v>
      </c>
    </row>
    <row r="85" spans="1:29" ht="15" thickBot="1">
      <c r="A85" s="27" t="s">
        <v>21</v>
      </c>
      <c r="B85" s="151">
        <v>0.46389418759138717</v>
      </c>
      <c r="C85" s="151">
        <v>0.82771487374658093</v>
      </c>
      <c r="D85" s="151">
        <v>0.94023866548165247</v>
      </c>
      <c r="E85" s="151">
        <v>1.0424273904647081</v>
      </c>
      <c r="F85" s="151">
        <v>1.8311791206515091</v>
      </c>
      <c r="G85" s="151">
        <v>2.2008098099776796</v>
      </c>
      <c r="H85" s="74" t="s">
        <v>73</v>
      </c>
      <c r="J85" s="27" t="s">
        <v>63</v>
      </c>
      <c r="K85" s="153">
        <v>1.6393442622950821E-2</v>
      </c>
      <c r="L85" s="153">
        <v>8.1967213114754106E-2</v>
      </c>
      <c r="M85" s="153">
        <v>0.34426229508196721</v>
      </c>
      <c r="N85" s="153">
        <v>0.26229508196721313</v>
      </c>
      <c r="O85" s="153">
        <v>0.26229508196721313</v>
      </c>
      <c r="P85" s="153">
        <v>3.2786885245901641E-2</v>
      </c>
      <c r="Q85" s="154">
        <v>0</v>
      </c>
      <c r="R85" s="74"/>
      <c r="T85" s="222"/>
      <c r="U85" s="171" t="s">
        <v>157</v>
      </c>
      <c r="V85" s="159">
        <v>1.7441860465116279E-2</v>
      </c>
      <c r="W85" s="159">
        <v>0.11627906976744186</v>
      </c>
      <c r="X85" s="159">
        <v>0.15116279069767441</v>
      </c>
      <c r="Y85" s="159">
        <v>0.29069767441860467</v>
      </c>
      <c r="Z85" s="159">
        <v>0.27325581395348836</v>
      </c>
      <c r="AA85" s="159">
        <v>0.14534883720930233</v>
      </c>
      <c r="AB85" s="159">
        <v>5.8139534883720921E-3</v>
      </c>
    </row>
    <row r="86" spans="1:29">
      <c r="A86" s="27" t="s">
        <v>23</v>
      </c>
      <c r="B86" s="150">
        <v>0.20455007319312993</v>
      </c>
      <c r="C86" s="150">
        <v>1.0036526848538425</v>
      </c>
      <c r="D86" s="150">
        <v>1.4873952639042745</v>
      </c>
      <c r="E86" s="150">
        <v>2.5307447526272928</v>
      </c>
      <c r="F86" s="150">
        <v>3.4775339308128461</v>
      </c>
      <c r="G86" s="150">
        <v>2.303832944465531</v>
      </c>
      <c r="H86" s="74"/>
      <c r="J86" s="35" t="s">
        <v>35</v>
      </c>
      <c r="K86" s="153">
        <v>3.5714285714285712E-2</v>
      </c>
      <c r="L86" s="153">
        <v>0.17857142857142858</v>
      </c>
      <c r="M86" s="153">
        <v>0.10714285714285714</v>
      </c>
      <c r="N86" s="153">
        <v>0.35714285714285715</v>
      </c>
      <c r="O86" s="153">
        <v>0.3214285714285714</v>
      </c>
      <c r="P86" s="153">
        <v>0</v>
      </c>
      <c r="Q86" s="154">
        <v>0</v>
      </c>
      <c r="R86" s="74"/>
      <c r="T86" s="221" t="s">
        <v>9</v>
      </c>
      <c r="U86" s="74" t="s">
        <v>156</v>
      </c>
      <c r="V86" s="158">
        <v>1.6949152542372881E-2</v>
      </c>
      <c r="W86" s="158">
        <v>0</v>
      </c>
      <c r="X86" s="158">
        <v>6.7796610169491525E-2</v>
      </c>
      <c r="Y86" s="158">
        <v>0.30508474576271188</v>
      </c>
      <c r="Z86" s="158">
        <v>0.44067796610169496</v>
      </c>
      <c r="AA86" s="158">
        <v>0.16949152542372883</v>
      </c>
      <c r="AB86" s="158">
        <v>0</v>
      </c>
    </row>
    <row r="87" spans="1:29" ht="15" thickBot="1">
      <c r="A87" s="27" t="s">
        <v>53</v>
      </c>
      <c r="B87" s="150">
        <v>0.97965669400643585</v>
      </c>
      <c r="C87" s="150">
        <v>2.626427109576559</v>
      </c>
      <c r="D87" s="150">
        <v>2.2974348656055015</v>
      </c>
      <c r="E87" s="150">
        <v>2.9684623142577475</v>
      </c>
      <c r="F87" s="150">
        <v>4.6771573435018476</v>
      </c>
      <c r="G87" s="150">
        <v>3.6496416964264529</v>
      </c>
      <c r="H87" s="74"/>
      <c r="J87" s="27" t="s">
        <v>39</v>
      </c>
      <c r="K87" s="153">
        <v>0</v>
      </c>
      <c r="L87" s="153">
        <v>7.6923076923076927E-2</v>
      </c>
      <c r="M87" s="153">
        <v>0.15384615384615385</v>
      </c>
      <c r="N87" s="153">
        <v>0.42307692307692307</v>
      </c>
      <c r="O87" s="153">
        <v>0.3461538461538462</v>
      </c>
      <c r="P87" s="153">
        <v>0</v>
      </c>
      <c r="Q87" s="154">
        <v>0</v>
      </c>
      <c r="R87" s="74"/>
      <c r="T87" s="222"/>
      <c r="U87" s="171" t="s">
        <v>157</v>
      </c>
      <c r="V87" s="159">
        <v>1.5384615384615384E-2</v>
      </c>
      <c r="W87" s="159">
        <v>0.12307692307692307</v>
      </c>
      <c r="X87" s="159">
        <v>0.1846153846153846</v>
      </c>
      <c r="Y87" s="159">
        <v>0.30769230769230771</v>
      </c>
      <c r="Z87" s="159">
        <v>0.1846153846153846</v>
      </c>
      <c r="AA87" s="159">
        <v>0.1846153846153846</v>
      </c>
      <c r="AB87" s="159">
        <v>0</v>
      </c>
    </row>
    <row r="88" spans="1:29">
      <c r="A88" s="35" t="s">
        <v>35</v>
      </c>
      <c r="B88" s="150">
        <v>0.32844152525616793</v>
      </c>
      <c r="C88" s="150">
        <v>1.7228695425953651</v>
      </c>
      <c r="D88" s="150">
        <v>0.65459906025758907</v>
      </c>
      <c r="E88" s="150">
        <v>3.5130541579455099</v>
      </c>
      <c r="F88" s="150">
        <v>4.8951992237301853</v>
      </c>
      <c r="G88" s="150">
        <v>0</v>
      </c>
      <c r="H88" s="74"/>
      <c r="J88" s="27" t="s">
        <v>23</v>
      </c>
      <c r="K88" s="153">
        <v>1.5325670498084289E-2</v>
      </c>
      <c r="L88" s="153">
        <v>8.8122605363984668E-2</v>
      </c>
      <c r="M88" s="153">
        <v>0.23371647509578539</v>
      </c>
      <c r="N88" s="153">
        <v>0.3065134099616858</v>
      </c>
      <c r="O88" s="153">
        <v>0.27203065134099613</v>
      </c>
      <c r="P88" s="153">
        <v>7.662835249042145E-2</v>
      </c>
      <c r="Q88" s="154">
        <v>7.6628352490421443E-3</v>
      </c>
      <c r="R88" s="74"/>
      <c r="T88" s="221" t="s">
        <v>13</v>
      </c>
      <c r="U88" s="74" t="s">
        <v>156</v>
      </c>
      <c r="V88" s="158">
        <v>0</v>
      </c>
      <c r="W88" s="158">
        <v>3.8461538461538464E-2</v>
      </c>
      <c r="X88" s="158">
        <v>3.8461538461538464E-2</v>
      </c>
      <c r="Y88" s="158">
        <v>0.23076923076923078</v>
      </c>
      <c r="Z88" s="158">
        <v>0.5</v>
      </c>
      <c r="AA88" s="158">
        <v>0.19230769230769232</v>
      </c>
      <c r="AB88" s="158">
        <v>0</v>
      </c>
      <c r="AC88" s="223" t="s">
        <v>150</v>
      </c>
    </row>
    <row r="89" spans="1:29" ht="15" thickBot="1">
      <c r="A89" s="27" t="s">
        <v>7</v>
      </c>
      <c r="B89" s="150">
        <v>1.0944994470953626</v>
      </c>
      <c r="C89" s="150">
        <v>0</v>
      </c>
      <c r="D89" s="150">
        <v>2.9997549575169078</v>
      </c>
      <c r="E89" s="150">
        <v>4.3176577570199717</v>
      </c>
      <c r="F89" s="150">
        <v>5.0418995860880544</v>
      </c>
      <c r="G89" s="150">
        <v>2.0103371536440378</v>
      </c>
      <c r="H89" s="74"/>
      <c r="J89" s="27" t="s">
        <v>7</v>
      </c>
      <c r="K89" s="153">
        <v>5.2631578947368418E-2</v>
      </c>
      <c r="L89" s="153">
        <v>0</v>
      </c>
      <c r="M89" s="153">
        <v>0.2807017543859649</v>
      </c>
      <c r="N89" s="153">
        <v>0.31578947368421051</v>
      </c>
      <c r="O89" s="153">
        <v>0.31578947368421051</v>
      </c>
      <c r="P89" s="153">
        <v>3.5087719298245612E-2</v>
      </c>
      <c r="Q89" s="154">
        <v>0</v>
      </c>
      <c r="R89" s="74"/>
      <c r="T89" s="222"/>
      <c r="U89" s="171" t="s">
        <v>157</v>
      </c>
      <c r="V89" s="159">
        <v>2.3437499999999997E-2</v>
      </c>
      <c r="W89" s="159">
        <v>5.46875E-2</v>
      </c>
      <c r="X89" s="159">
        <v>0.16406249999999997</v>
      </c>
      <c r="Y89" s="159">
        <v>0.3359375</v>
      </c>
      <c r="Z89" s="159">
        <v>0.35156249999999994</v>
      </c>
      <c r="AA89" s="159">
        <v>7.0312499999999986E-2</v>
      </c>
      <c r="AB89" s="159">
        <v>0</v>
      </c>
      <c r="AC89" s="223"/>
    </row>
    <row r="90" spans="1:29">
      <c r="A90" s="27" t="s">
        <v>59</v>
      </c>
      <c r="B90" s="150">
        <v>0.18275598585249361</v>
      </c>
      <c r="C90" s="150">
        <v>0.71894886799703361</v>
      </c>
      <c r="D90" s="150">
        <v>1.8052848631196912</v>
      </c>
      <c r="E90" s="150">
        <v>2.4387945317349011</v>
      </c>
      <c r="F90" s="150">
        <v>5.1204172798721945</v>
      </c>
      <c r="G90" s="150">
        <v>14.256899056022199</v>
      </c>
      <c r="H90" s="74"/>
      <c r="J90" s="27" t="s">
        <v>53</v>
      </c>
      <c r="K90" s="153">
        <v>4.49438202247191E-2</v>
      </c>
      <c r="L90" s="153">
        <v>0.14606741573033707</v>
      </c>
      <c r="M90" s="153">
        <v>0.21348314606741572</v>
      </c>
      <c r="N90" s="153">
        <v>0.2247191011235955</v>
      </c>
      <c r="O90" s="153">
        <v>0.2808988764044944</v>
      </c>
      <c r="P90" s="153">
        <v>8.98876404494382E-2</v>
      </c>
      <c r="Q90" s="154">
        <v>0</v>
      </c>
      <c r="R90" s="74"/>
      <c r="T90" s="221" t="s">
        <v>15</v>
      </c>
      <c r="U90" s="74" t="s">
        <v>156</v>
      </c>
      <c r="V90" s="158">
        <v>5.0590219224283303E-3</v>
      </c>
      <c r="W90" s="158">
        <v>4.0472175379426642E-2</v>
      </c>
      <c r="X90" s="158">
        <v>7.7571669477234401E-2</v>
      </c>
      <c r="Y90" s="158">
        <v>0.20741989881956152</v>
      </c>
      <c r="Z90" s="158">
        <v>0.33389544688026979</v>
      </c>
      <c r="AA90" s="158">
        <v>0.3355817875210792</v>
      </c>
      <c r="AB90" s="158">
        <v>0</v>
      </c>
    </row>
    <row r="91" spans="1:29" ht="15" thickBot="1">
      <c r="A91" s="27" t="s">
        <v>37</v>
      </c>
      <c r="B91" s="150">
        <v>0.49954221497290591</v>
      </c>
      <c r="C91" s="150">
        <v>2.1129080723501983</v>
      </c>
      <c r="D91" s="150">
        <v>2.3535773939294784</v>
      </c>
      <c r="E91" s="150">
        <v>3.440566503327791</v>
      </c>
      <c r="F91" s="150">
        <v>5.6485268245955735</v>
      </c>
      <c r="G91" s="150">
        <v>8.8526141548283857</v>
      </c>
      <c r="H91" s="74"/>
      <c r="J91" s="27" t="s">
        <v>43</v>
      </c>
      <c r="K91" s="153">
        <v>3.125E-2</v>
      </c>
      <c r="L91" s="153">
        <v>3.125E-2</v>
      </c>
      <c r="M91" s="153">
        <v>0.1875</v>
      </c>
      <c r="N91" s="153">
        <v>0.375</v>
      </c>
      <c r="O91" s="153">
        <v>0.375</v>
      </c>
      <c r="P91" s="153">
        <v>0</v>
      </c>
      <c r="Q91" s="154">
        <v>0</v>
      </c>
      <c r="R91" s="74"/>
      <c r="T91" s="222"/>
      <c r="U91" s="171" t="s">
        <v>157</v>
      </c>
      <c r="V91" s="159">
        <v>1.9430051813471506E-2</v>
      </c>
      <c r="W91" s="159">
        <v>5.4404145077720213E-2</v>
      </c>
      <c r="X91" s="159">
        <v>0.11528497409326426</v>
      </c>
      <c r="Y91" s="159">
        <v>0.24222797927461143</v>
      </c>
      <c r="Z91" s="159">
        <v>0.29274611398963729</v>
      </c>
      <c r="AA91" s="159">
        <v>0.27590673575129537</v>
      </c>
      <c r="AB91" s="159">
        <v>0</v>
      </c>
    </row>
    <row r="92" spans="1:29">
      <c r="A92" s="27" t="s">
        <v>63</v>
      </c>
      <c r="B92" s="150">
        <v>0.38260743138413977</v>
      </c>
      <c r="C92" s="150">
        <v>1.9651662491343445</v>
      </c>
      <c r="D92" s="150">
        <v>4.1460474840895429</v>
      </c>
      <c r="E92" s="150">
        <v>5.0701743823101619</v>
      </c>
      <c r="F92" s="150">
        <v>6.8214859754511767</v>
      </c>
      <c r="G92" s="150">
        <v>3.5465583311315116</v>
      </c>
      <c r="H92" s="74"/>
      <c r="J92" s="27" t="s">
        <v>21</v>
      </c>
      <c r="K92" s="155">
        <v>5.4054054054054057E-2</v>
      </c>
      <c r="L92" s="155">
        <v>0.10810810810810811</v>
      </c>
      <c r="M92" s="155">
        <v>0.21621621621621623</v>
      </c>
      <c r="N92" s="155">
        <v>0.18918918918918923</v>
      </c>
      <c r="O92" s="155">
        <v>0.24324324324324326</v>
      </c>
      <c r="P92" s="155">
        <v>0.13513513513513514</v>
      </c>
      <c r="Q92" s="156">
        <v>5.4054054054054057E-2</v>
      </c>
      <c r="R92" s="74" t="s">
        <v>73</v>
      </c>
      <c r="T92" s="221" t="s">
        <v>17</v>
      </c>
      <c r="U92" s="74" t="s">
        <v>156</v>
      </c>
      <c r="V92" s="158">
        <v>0</v>
      </c>
      <c r="W92" s="158">
        <v>0.12903225806451613</v>
      </c>
      <c r="X92" s="158">
        <v>0</v>
      </c>
      <c r="Y92" s="158">
        <v>0.19354838709677422</v>
      </c>
      <c r="Z92" s="158">
        <v>0.38709677419354843</v>
      </c>
      <c r="AA92" s="158">
        <v>0.29032258064516131</v>
      </c>
      <c r="AB92" s="158">
        <v>0</v>
      </c>
    </row>
    <row r="93" spans="1:29" ht="15" thickBot="1">
      <c r="A93" s="27" t="s">
        <v>25</v>
      </c>
      <c r="B93" s="150">
        <v>1.5845638131577424</v>
      </c>
      <c r="C93" s="150">
        <v>0.69436415858860756</v>
      </c>
      <c r="D93" s="150">
        <v>1.3983458500824093</v>
      </c>
      <c r="E93" s="150">
        <v>4.7806205117941092</v>
      </c>
      <c r="F93" s="150">
        <v>6.9148115955858609</v>
      </c>
      <c r="G93" s="150">
        <v>9.0855770502361732</v>
      </c>
      <c r="H93" s="74"/>
      <c r="J93" s="27" t="s">
        <v>55</v>
      </c>
      <c r="K93" s="155">
        <v>3.1982942430703619E-2</v>
      </c>
      <c r="L93" s="155">
        <v>3.1982942430703619E-2</v>
      </c>
      <c r="M93" s="155">
        <v>0.15138592750533045</v>
      </c>
      <c r="N93" s="155">
        <v>0.37526652452025577</v>
      </c>
      <c r="O93" s="155">
        <v>0.35394456289978671</v>
      </c>
      <c r="P93" s="155">
        <v>5.3304904051172698E-2</v>
      </c>
      <c r="Q93" s="156">
        <v>2.1321961620469078E-3</v>
      </c>
      <c r="R93" s="74" t="s">
        <v>73</v>
      </c>
      <c r="T93" s="222"/>
      <c r="U93" s="171" t="s">
        <v>157</v>
      </c>
      <c r="V93" s="159">
        <v>4.7619047619047616E-2</v>
      </c>
      <c r="W93" s="159">
        <v>7.1428571428571425E-2</v>
      </c>
      <c r="X93" s="159">
        <v>9.5238095238095233E-2</v>
      </c>
      <c r="Y93" s="159">
        <v>0.14285714285714285</v>
      </c>
      <c r="Z93" s="159">
        <v>0.26190476190476192</v>
      </c>
      <c r="AA93" s="159">
        <v>0.38095238095238093</v>
      </c>
      <c r="AB93" s="159">
        <v>0</v>
      </c>
    </row>
    <row r="94" spans="1:29">
      <c r="A94" s="27" t="s">
        <v>39</v>
      </c>
      <c r="B94" s="150">
        <v>0</v>
      </c>
      <c r="C94" s="150">
        <v>1.5430110471875922</v>
      </c>
      <c r="D94" s="150">
        <v>1.6918155041356429</v>
      </c>
      <c r="E94" s="150">
        <v>5.7712396045546619</v>
      </c>
      <c r="F94" s="150">
        <v>7.2746613038941268</v>
      </c>
      <c r="G94" s="150">
        <v>0</v>
      </c>
      <c r="H94" s="74"/>
      <c r="J94" s="27" t="s">
        <v>33</v>
      </c>
      <c r="K94" s="153">
        <v>7.5757575757575751E-3</v>
      </c>
      <c r="L94" s="153">
        <v>6.8181818181818177E-2</v>
      </c>
      <c r="M94" s="153">
        <v>0.13636363636363635</v>
      </c>
      <c r="N94" s="153">
        <v>0.35606060606060602</v>
      </c>
      <c r="O94" s="153">
        <v>0.29545454545454547</v>
      </c>
      <c r="P94" s="153">
        <v>0.12878787878787878</v>
      </c>
      <c r="Q94" s="154">
        <v>7.5757575757575751E-3</v>
      </c>
      <c r="R94" s="74"/>
      <c r="T94" s="221" t="s">
        <v>27</v>
      </c>
      <c r="U94" s="74" t="s">
        <v>156</v>
      </c>
      <c r="V94" s="158">
        <v>1.9230769230769232E-2</v>
      </c>
      <c r="W94" s="158">
        <v>0.11538461538461539</v>
      </c>
      <c r="X94" s="158">
        <v>0.11538461538461539</v>
      </c>
      <c r="Y94" s="158">
        <v>0.21153846153846154</v>
      </c>
      <c r="Z94" s="158">
        <v>0.375</v>
      </c>
      <c r="AA94" s="158">
        <v>0.16346153846153849</v>
      </c>
      <c r="AB94" s="158">
        <v>0</v>
      </c>
    </row>
    <row r="95" spans="1:29" ht="15" thickBot="1">
      <c r="A95" s="27" t="s">
        <v>31</v>
      </c>
      <c r="B95" s="150">
        <v>1.2171195162680193</v>
      </c>
      <c r="C95" s="150">
        <v>1.085075920049436</v>
      </c>
      <c r="D95" s="150">
        <v>1.6567883423070513</v>
      </c>
      <c r="E95" s="150">
        <v>4.5126039078329363</v>
      </c>
      <c r="F95" s="150">
        <v>8.0070341795267144</v>
      </c>
      <c r="G95" s="150">
        <v>3.149576539434273</v>
      </c>
      <c r="H95" s="74"/>
      <c r="J95" s="27" t="s">
        <v>13</v>
      </c>
      <c r="K95" s="153">
        <v>1.8181818181818181E-2</v>
      </c>
      <c r="L95" s="153">
        <v>5.4545454545454543E-2</v>
      </c>
      <c r="M95" s="153">
        <v>0.15757575757575756</v>
      </c>
      <c r="N95" s="153">
        <v>0.32121212121212123</v>
      </c>
      <c r="O95" s="153">
        <v>0.3575757575757576</v>
      </c>
      <c r="P95" s="153">
        <v>7.8787878787878782E-2</v>
      </c>
      <c r="Q95" s="154">
        <v>1.2121212121212121E-2</v>
      </c>
      <c r="R95" s="74"/>
      <c r="T95" s="222"/>
      <c r="U95" s="171" t="s">
        <v>157</v>
      </c>
      <c r="V95" s="159">
        <v>2.3890784982935159E-2</v>
      </c>
      <c r="W95" s="159">
        <v>8.0204778156996587E-2</v>
      </c>
      <c r="X95" s="159">
        <v>0.1348122866894198</v>
      </c>
      <c r="Y95" s="159">
        <v>0.26621160409556316</v>
      </c>
      <c r="Z95" s="159">
        <v>0.38737201365187718</v>
      </c>
      <c r="AA95" s="159">
        <v>0.10750853242320821</v>
      </c>
      <c r="AB95" s="159">
        <v>0</v>
      </c>
    </row>
    <row r="96" spans="1:29">
      <c r="A96" s="27" t="s">
        <v>17</v>
      </c>
      <c r="B96" s="150">
        <v>0.70632517727879041</v>
      </c>
      <c r="C96" s="150">
        <v>2.0622170895930219</v>
      </c>
      <c r="D96" s="150">
        <v>0.90948198634503741</v>
      </c>
      <c r="E96" s="150">
        <v>3.4253867975316665</v>
      </c>
      <c r="F96" s="150">
        <v>8.4425202024002459</v>
      </c>
      <c r="G96" s="150">
        <v>27.301696855062939</v>
      </c>
      <c r="H96" s="74"/>
      <c r="J96" s="27" t="s">
        <v>51</v>
      </c>
      <c r="K96" s="153">
        <v>4.2596348884381338E-2</v>
      </c>
      <c r="L96" s="153">
        <v>5.0709939148073022E-2</v>
      </c>
      <c r="M96" s="153">
        <v>0.21298174442190668</v>
      </c>
      <c r="N96" s="153">
        <v>0.25354969574036507</v>
      </c>
      <c r="O96" s="153">
        <v>0.32454361054766734</v>
      </c>
      <c r="P96" s="153">
        <v>0.11561866125760649</v>
      </c>
      <c r="Q96" s="154">
        <v>0</v>
      </c>
      <c r="R96" s="74"/>
      <c r="T96" s="221" t="s">
        <v>37</v>
      </c>
      <c r="U96" s="74" t="s">
        <v>156</v>
      </c>
      <c r="V96" s="158">
        <v>3.8461538461538464E-2</v>
      </c>
      <c r="W96" s="158">
        <v>0.15384615384615385</v>
      </c>
      <c r="X96" s="158">
        <v>0.21153846153846154</v>
      </c>
      <c r="Y96" s="158">
        <v>0.13461538461538464</v>
      </c>
      <c r="Z96" s="158">
        <v>0.21153846153846154</v>
      </c>
      <c r="AA96" s="158">
        <v>0.25</v>
      </c>
      <c r="AB96" s="158">
        <v>0</v>
      </c>
    </row>
    <row r="97" spans="1:28" ht="15" thickBot="1">
      <c r="A97" s="27" t="s">
        <v>33</v>
      </c>
      <c r="B97" s="150">
        <v>0.23976796215694299</v>
      </c>
      <c r="C97" s="150">
        <v>1.9083580995806702</v>
      </c>
      <c r="D97" s="150">
        <v>2.1394927904441694</v>
      </c>
      <c r="E97" s="150">
        <v>8.4290463502498323</v>
      </c>
      <c r="F97" s="150">
        <v>8.4569713633938921</v>
      </c>
      <c r="G97" s="150">
        <v>13.004567663148039</v>
      </c>
      <c r="H97" s="74"/>
      <c r="J97" s="27" t="s">
        <v>19</v>
      </c>
      <c r="K97" s="153">
        <v>0</v>
      </c>
      <c r="L97" s="153">
        <v>9.0909090909090898E-2</v>
      </c>
      <c r="M97" s="153">
        <v>9.0909090909090898E-2</v>
      </c>
      <c r="N97" s="153">
        <v>0.36363636363636359</v>
      </c>
      <c r="O97" s="153">
        <v>9.0909090909090898E-2</v>
      </c>
      <c r="P97" s="153">
        <v>0.36363636363636359</v>
      </c>
      <c r="Q97" s="154">
        <v>0</v>
      </c>
      <c r="R97" s="74"/>
      <c r="T97" s="222"/>
      <c r="U97" s="171" t="s">
        <v>157</v>
      </c>
      <c r="V97" s="159">
        <v>1.6363636363636365E-2</v>
      </c>
      <c r="W97" s="159">
        <v>8.727272727272728E-2</v>
      </c>
      <c r="X97" s="159">
        <v>0.17090909090909093</v>
      </c>
      <c r="Y97" s="159">
        <v>0.24545454545454548</v>
      </c>
      <c r="Z97" s="159">
        <v>0.2781818181818182</v>
      </c>
      <c r="AA97" s="159">
        <v>0.19454545454545455</v>
      </c>
      <c r="AB97" s="159">
        <v>7.2727272727272727E-3</v>
      </c>
    </row>
    <row r="98" spans="1:28">
      <c r="A98" s="27" t="s">
        <v>27</v>
      </c>
      <c r="B98" s="150">
        <v>0.45394889863201932</v>
      </c>
      <c r="C98" s="150">
        <v>1.6427010961967157</v>
      </c>
      <c r="D98" s="150">
        <v>1.789983128523857</v>
      </c>
      <c r="E98" s="150">
        <v>4.5036289888173888</v>
      </c>
      <c r="F98" s="150">
        <v>8.5596508228817108</v>
      </c>
      <c r="G98" s="150">
        <v>6.5384167125854225</v>
      </c>
      <c r="H98" s="74"/>
      <c r="J98" s="27" t="s">
        <v>5</v>
      </c>
      <c r="K98" s="153">
        <v>2.0547945205479451E-2</v>
      </c>
      <c r="L98" s="153">
        <v>8.5616438356164379E-2</v>
      </c>
      <c r="M98" s="153">
        <v>0.14726027397260272</v>
      </c>
      <c r="N98" s="153">
        <v>0.28424657534246572</v>
      </c>
      <c r="O98" s="153">
        <v>0.29794520547945202</v>
      </c>
      <c r="P98" s="153">
        <v>0.16095890410958902</v>
      </c>
      <c r="Q98" s="154">
        <v>3.4246575342465747E-3</v>
      </c>
      <c r="R98" s="74"/>
      <c r="T98" s="221" t="s">
        <v>47</v>
      </c>
      <c r="U98" s="74" t="s">
        <v>156</v>
      </c>
      <c r="V98" s="158">
        <v>2.3391812865497075E-2</v>
      </c>
      <c r="W98" s="158">
        <v>4.6783625730994149E-2</v>
      </c>
      <c r="X98" s="158">
        <v>4.9707602339181291E-2</v>
      </c>
      <c r="Y98" s="158">
        <v>9.6491228070175433E-2</v>
      </c>
      <c r="Z98" s="158">
        <v>0.42105263157894735</v>
      </c>
      <c r="AA98" s="158">
        <v>0.36257309941520471</v>
      </c>
      <c r="AB98" s="158">
        <v>0</v>
      </c>
    </row>
    <row r="99" spans="1:28" ht="15" thickBot="1">
      <c r="A99" s="27" t="s">
        <v>41</v>
      </c>
      <c r="B99" s="150">
        <v>0</v>
      </c>
      <c r="C99" s="150">
        <v>0</v>
      </c>
      <c r="D99" s="150">
        <v>0</v>
      </c>
      <c r="E99" s="150">
        <v>2.5476019422917204</v>
      </c>
      <c r="F99" s="150">
        <v>9.2341219273459281</v>
      </c>
      <c r="G99" s="150">
        <v>0</v>
      </c>
      <c r="H99" s="74"/>
      <c r="J99" s="27" t="s">
        <v>37</v>
      </c>
      <c r="K99" s="153">
        <v>1.8272425249169433E-2</v>
      </c>
      <c r="L99" s="153">
        <v>9.3023255813953487E-2</v>
      </c>
      <c r="M99" s="153">
        <v>0.17441860465116277</v>
      </c>
      <c r="N99" s="153">
        <v>0.23588039867109634</v>
      </c>
      <c r="O99" s="153">
        <v>0.27242524916943517</v>
      </c>
      <c r="P99" s="153">
        <v>0.19933554817275745</v>
      </c>
      <c r="Q99" s="154">
        <v>6.6445182724252485E-3</v>
      </c>
      <c r="R99" s="74"/>
      <c r="T99" s="222"/>
      <c r="U99" s="171" t="s">
        <v>157</v>
      </c>
      <c r="V99" s="159">
        <v>4.7413793103448267E-2</v>
      </c>
      <c r="W99" s="159">
        <v>9.9137931034482749E-2</v>
      </c>
      <c r="X99" s="159">
        <v>0.10344827586206895</v>
      </c>
      <c r="Y99" s="159">
        <v>0.21551724137931033</v>
      </c>
      <c r="Z99" s="159">
        <v>0.29956896551724138</v>
      </c>
      <c r="AA99" s="159">
        <v>0.23491379310344826</v>
      </c>
      <c r="AB99" s="159">
        <v>0</v>
      </c>
    </row>
    <row r="100" spans="1:28">
      <c r="A100" s="27" t="s">
        <v>51</v>
      </c>
      <c r="B100" s="150">
        <v>1.2394728179774555</v>
      </c>
      <c r="C100" s="150">
        <v>1.4608034302001829</v>
      </c>
      <c r="D100" s="150">
        <v>3.1216046974620997</v>
      </c>
      <c r="E100" s="150">
        <v>6.0615635672291894</v>
      </c>
      <c r="F100" s="150">
        <v>9.3343804952518923</v>
      </c>
      <c r="G100" s="150">
        <v>11.853545083399048</v>
      </c>
      <c r="H100" s="74"/>
      <c r="J100" s="27" t="s">
        <v>31</v>
      </c>
      <c r="K100" s="153">
        <v>5.2631578947368418E-2</v>
      </c>
      <c r="L100" s="153">
        <v>5.2631578947368418E-2</v>
      </c>
      <c r="M100" s="153">
        <v>0.13157894736842107</v>
      </c>
      <c r="N100" s="153">
        <v>0.28947368421052633</v>
      </c>
      <c r="O100" s="153">
        <v>0.42105263157894735</v>
      </c>
      <c r="P100" s="153">
        <v>5.2631578947368418E-2</v>
      </c>
      <c r="Q100" s="154">
        <v>0</v>
      </c>
      <c r="R100" s="74"/>
    </row>
    <row r="101" spans="1:28">
      <c r="A101" s="27" t="s">
        <v>61</v>
      </c>
      <c r="B101" s="150">
        <v>2.1090060887005779</v>
      </c>
      <c r="C101" s="150">
        <v>1.0637630191296503</v>
      </c>
      <c r="D101" s="150">
        <v>1.698660945576602</v>
      </c>
      <c r="E101" s="150">
        <v>5.2526210579078958</v>
      </c>
      <c r="F101" s="150">
        <v>10.001140129974818</v>
      </c>
      <c r="G101" s="150">
        <v>5.5389847594834336</v>
      </c>
      <c r="H101" s="74"/>
      <c r="J101" s="27" t="s">
        <v>61</v>
      </c>
      <c r="K101" s="153">
        <v>7.9999999999999988E-2</v>
      </c>
      <c r="L101" s="153">
        <v>3.9999999999999994E-2</v>
      </c>
      <c r="M101" s="153">
        <v>0.12</v>
      </c>
      <c r="N101" s="153">
        <v>0.27999999999999997</v>
      </c>
      <c r="O101" s="153">
        <v>0.39999999999999997</v>
      </c>
      <c r="P101" s="153">
        <v>7.9999999999999988E-2</v>
      </c>
      <c r="Q101" s="154">
        <v>0</v>
      </c>
      <c r="R101" s="74"/>
    </row>
    <row r="102" spans="1:28">
      <c r="A102" s="36" t="s">
        <v>3</v>
      </c>
      <c r="B102" s="150">
        <v>0.50988488328989956</v>
      </c>
      <c r="C102" s="150">
        <v>2.1699137980044605</v>
      </c>
      <c r="D102" s="150">
        <v>1.7718582567913279</v>
      </c>
      <c r="E102" s="150">
        <v>5.1400685254038772</v>
      </c>
      <c r="F102" s="150">
        <v>10.424900221676149</v>
      </c>
      <c r="G102" s="150">
        <v>14.352592015715464</v>
      </c>
      <c r="H102" s="74"/>
      <c r="J102" s="27" t="s">
        <v>9</v>
      </c>
      <c r="K102" s="153">
        <v>1.6129032258064516E-2</v>
      </c>
      <c r="L102" s="153">
        <v>6.4516129032258063E-2</v>
      </c>
      <c r="M102" s="153">
        <v>0.12903225806451613</v>
      </c>
      <c r="N102" s="153">
        <v>0.30645161290322576</v>
      </c>
      <c r="O102" s="153">
        <v>0.30645161290322576</v>
      </c>
      <c r="P102" s="153">
        <v>0.17741935483870966</v>
      </c>
      <c r="Q102" s="154">
        <v>0</v>
      </c>
      <c r="R102" s="74"/>
    </row>
    <row r="103" spans="1:28">
      <c r="A103" s="27" t="s">
        <v>9</v>
      </c>
      <c r="B103" s="150">
        <v>0.50127876212217359</v>
      </c>
      <c r="C103" s="150">
        <v>1.8266141332441945</v>
      </c>
      <c r="D103" s="150">
        <v>2.1366368588019555</v>
      </c>
      <c r="E103" s="150">
        <v>6.8157547246632388</v>
      </c>
      <c r="F103" s="150">
        <v>10.491331123527694</v>
      </c>
      <c r="G103" s="150">
        <v>15.056221299078148</v>
      </c>
      <c r="H103" s="74"/>
      <c r="J103" s="27" t="s">
        <v>27</v>
      </c>
      <c r="K103" s="153">
        <v>2.318840579710145E-2</v>
      </c>
      <c r="L103" s="153">
        <v>8.5507246376811605E-2</v>
      </c>
      <c r="M103" s="153">
        <v>0.13188405797101449</v>
      </c>
      <c r="N103" s="153">
        <v>0.25797101449275367</v>
      </c>
      <c r="O103" s="153">
        <v>0.38550724637681166</v>
      </c>
      <c r="P103" s="153">
        <v>0.11594202898550726</v>
      </c>
      <c r="Q103" s="154">
        <v>0</v>
      </c>
      <c r="R103" s="74"/>
    </row>
    <row r="104" spans="1:28">
      <c r="A104" s="148" t="s">
        <v>15</v>
      </c>
      <c r="B104" s="150">
        <v>0.51629707492752697</v>
      </c>
      <c r="C104" s="150">
        <v>1.6671950748834561</v>
      </c>
      <c r="D104" s="150">
        <v>2.1383073678405666</v>
      </c>
      <c r="E104" s="150">
        <v>5.477881164047627</v>
      </c>
      <c r="F104" s="150">
        <v>11.318209127244085</v>
      </c>
      <c r="G104" s="150">
        <v>22.670318055208057</v>
      </c>
      <c r="H104" s="74"/>
      <c r="J104" s="27" t="s">
        <v>25</v>
      </c>
      <c r="K104" s="153">
        <v>7.1428571428571425E-2</v>
      </c>
      <c r="L104" s="153">
        <v>3.5714285714285712E-2</v>
      </c>
      <c r="M104" s="153">
        <v>0.10714285714285714</v>
      </c>
      <c r="N104" s="153">
        <v>0.26785714285714285</v>
      </c>
      <c r="O104" s="153">
        <v>0.35714285714285715</v>
      </c>
      <c r="P104" s="153">
        <v>0.1607142857142857</v>
      </c>
      <c r="Q104" s="154">
        <v>0</v>
      </c>
      <c r="R104" s="74"/>
    </row>
    <row r="105" spans="1:28">
      <c r="A105" s="27" t="s">
        <v>13</v>
      </c>
      <c r="B105" s="150">
        <v>0.58004931966015305</v>
      </c>
      <c r="C105" s="150">
        <v>1.8593689054019211</v>
      </c>
      <c r="D105" s="150">
        <v>2.7255317224113029</v>
      </c>
      <c r="E105" s="150">
        <v>8.7188805878565407</v>
      </c>
      <c r="F105" s="150">
        <v>11.334875644887184</v>
      </c>
      <c r="G105" s="150">
        <v>9.2257076472600357</v>
      </c>
      <c r="H105" s="74"/>
      <c r="J105" s="36" t="s">
        <v>3</v>
      </c>
      <c r="K105" s="153">
        <v>1.6949152542372881E-2</v>
      </c>
      <c r="L105" s="153">
        <v>8.4745762711864417E-2</v>
      </c>
      <c r="M105" s="153">
        <v>0.11016949152542374</v>
      </c>
      <c r="N105" s="153">
        <v>0.26271186440677968</v>
      </c>
      <c r="O105" s="153">
        <v>0.33050847457627125</v>
      </c>
      <c r="P105" s="153">
        <v>0.19491525423728817</v>
      </c>
      <c r="Q105" s="154">
        <v>0</v>
      </c>
      <c r="R105" s="74"/>
    </row>
    <row r="106" spans="1:28">
      <c r="A106" s="27" t="s">
        <v>43</v>
      </c>
      <c r="B106" s="150">
        <v>1.1194635530653709</v>
      </c>
      <c r="C106" s="150">
        <v>1.2207001447750372</v>
      </c>
      <c r="D106" s="150">
        <v>3.8510639526935302</v>
      </c>
      <c r="E106" s="150">
        <v>10.220098334379474</v>
      </c>
      <c r="F106" s="150">
        <v>14.189495989102467</v>
      </c>
      <c r="G106" s="150">
        <v>0</v>
      </c>
      <c r="H106" s="74"/>
      <c r="J106" s="27" t="s">
        <v>57</v>
      </c>
      <c r="K106" s="153">
        <v>2.4193548387096777E-2</v>
      </c>
      <c r="L106" s="153">
        <v>4.0322580645161296E-2</v>
      </c>
      <c r="M106" s="153">
        <v>8.0645161290322592E-2</v>
      </c>
      <c r="N106" s="153">
        <v>0.29032258064516131</v>
      </c>
      <c r="O106" s="153">
        <v>0.467741935483871</v>
      </c>
      <c r="P106" s="153">
        <v>9.6774193548387108E-2</v>
      </c>
      <c r="Q106" s="154">
        <v>0</v>
      </c>
      <c r="R106" s="74"/>
    </row>
    <row r="107" spans="1:28">
      <c r="A107" s="27" t="s">
        <v>57</v>
      </c>
      <c r="B107" s="150">
        <v>1.0395035608194476</v>
      </c>
      <c r="C107" s="150">
        <v>1.5702531248037184</v>
      </c>
      <c r="D107" s="150">
        <v>1.8260501020670705</v>
      </c>
      <c r="E107" s="150">
        <v>8.78777951851756</v>
      </c>
      <c r="F107" s="150">
        <v>16.5239481865964</v>
      </c>
      <c r="G107" s="150">
        <v>13.47828479840417</v>
      </c>
      <c r="H107" s="74"/>
      <c r="J107" s="27" t="s">
        <v>59</v>
      </c>
      <c r="K107" s="153">
        <v>1.2048192771084338E-2</v>
      </c>
      <c r="L107" s="153">
        <v>4.8192771084337352E-2</v>
      </c>
      <c r="M107" s="153">
        <v>0.18072289156626509</v>
      </c>
      <c r="N107" s="153">
        <v>0.16867469879518074</v>
      </c>
      <c r="O107" s="153">
        <v>0.28915662650602414</v>
      </c>
      <c r="P107" s="153">
        <v>0.30120481927710846</v>
      </c>
      <c r="Q107" s="154">
        <v>0</v>
      </c>
      <c r="R107" s="74"/>
    </row>
    <row r="108" spans="1:28">
      <c r="A108" s="27" t="s">
        <v>5</v>
      </c>
      <c r="B108" s="150">
        <v>1.0354698470317654</v>
      </c>
      <c r="C108" s="150">
        <v>3.9865573286876654</v>
      </c>
      <c r="D108" s="150">
        <v>4.6933455345764221</v>
      </c>
      <c r="E108" s="150">
        <v>11.835740456756911</v>
      </c>
      <c r="F108" s="150">
        <v>17.395511957914856</v>
      </c>
      <c r="G108" s="150">
        <v>24.275442600715969</v>
      </c>
      <c r="H108" s="74"/>
      <c r="J108" s="27" t="s">
        <v>15</v>
      </c>
      <c r="K108" s="155">
        <v>1.3186813186813187E-2</v>
      </c>
      <c r="L108" s="155">
        <v>4.8351648351648353E-2</v>
      </c>
      <c r="M108" s="155">
        <v>9.8901098901098897E-2</v>
      </c>
      <c r="N108" s="155">
        <v>0.2271062271062271</v>
      </c>
      <c r="O108" s="155">
        <v>0.31062271062271063</v>
      </c>
      <c r="P108" s="155">
        <v>0.30183150183150187</v>
      </c>
      <c r="Q108" s="156">
        <v>0</v>
      </c>
      <c r="R108" s="74"/>
    </row>
    <row r="109" spans="1:28">
      <c r="A109" s="27" t="s">
        <v>55</v>
      </c>
      <c r="B109" s="151">
        <v>1.632680783477793</v>
      </c>
      <c r="C109" s="151">
        <v>1.6678115266234979</v>
      </c>
      <c r="D109" s="151">
        <v>4.3371280149148337</v>
      </c>
      <c r="E109" s="151">
        <v>15.196561916017062</v>
      </c>
      <c r="F109" s="151">
        <v>19.401355967781125</v>
      </c>
      <c r="G109" s="151">
        <v>9.5801994904100294</v>
      </c>
      <c r="H109" s="74" t="s">
        <v>73</v>
      </c>
      <c r="J109" s="27" t="s">
        <v>47</v>
      </c>
      <c r="K109" s="153">
        <v>3.7220843672456573E-2</v>
      </c>
      <c r="L109" s="153">
        <v>7.6923076923076927E-2</v>
      </c>
      <c r="M109" s="153">
        <v>8.0645161290322578E-2</v>
      </c>
      <c r="N109" s="153">
        <v>0.16501240694789082</v>
      </c>
      <c r="O109" s="153">
        <v>0.35111662531017368</v>
      </c>
      <c r="P109" s="153">
        <v>0.28908188585607941</v>
      </c>
      <c r="Q109" s="154">
        <v>0</v>
      </c>
      <c r="R109" s="74"/>
    </row>
    <row r="110" spans="1:28">
      <c r="A110" s="27" t="s">
        <v>47</v>
      </c>
      <c r="B110" s="150">
        <v>3.679230913192471</v>
      </c>
      <c r="C110" s="150">
        <v>6.1921155792329632</v>
      </c>
      <c r="D110" s="150">
        <v>4.9118255525104759</v>
      </c>
      <c r="E110" s="150">
        <v>11.937804576702952</v>
      </c>
      <c r="F110" s="150">
        <v>34.607386536992912</v>
      </c>
      <c r="G110" s="150">
        <v>88.714488979794808</v>
      </c>
      <c r="H110" s="74"/>
      <c r="J110" s="27" t="s">
        <v>17</v>
      </c>
      <c r="K110" s="153">
        <v>2.7397260273972598E-2</v>
      </c>
      <c r="L110" s="153">
        <v>9.5890410958904104E-2</v>
      </c>
      <c r="M110" s="153">
        <v>5.4794520547945195E-2</v>
      </c>
      <c r="N110" s="153">
        <v>0.16438356164383561</v>
      </c>
      <c r="O110" s="153">
        <v>0.31506849315068491</v>
      </c>
      <c r="P110" s="153">
        <v>0.34246575342465752</v>
      </c>
      <c r="Q110" s="154">
        <v>0</v>
      </c>
      <c r="R110" s="74"/>
    </row>
    <row r="111" spans="1:28">
      <c r="K111" s="63"/>
      <c r="L111" s="63"/>
      <c r="M111" s="63"/>
      <c r="N111" s="63"/>
      <c r="O111" s="63"/>
      <c r="P111" s="63"/>
    </row>
    <row r="112" spans="1:28">
      <c r="A112" s="27" t="s">
        <v>71</v>
      </c>
      <c r="B112" s="152">
        <v>0.76765972536674976</v>
      </c>
      <c r="C112" s="152">
        <v>1.8705905496614299</v>
      </c>
      <c r="D112" s="152">
        <v>2.3644811299534587</v>
      </c>
      <c r="E112" s="152">
        <v>5.3763363830967918</v>
      </c>
      <c r="F112" s="152">
        <v>9.5341887810415535</v>
      </c>
      <c r="G112" s="152">
        <v>13.898550388567708</v>
      </c>
      <c r="H112" s="74"/>
      <c r="J112" s="27" t="s">
        <v>71</v>
      </c>
      <c r="K112" s="41">
        <v>2.5344474572519503E-2</v>
      </c>
      <c r="L112" s="41">
        <v>6.7622157047202716E-2</v>
      </c>
      <c r="M112" s="41">
        <v>0.1403353439211997</v>
      </c>
      <c r="N112" s="41">
        <v>0.25167395274196225</v>
      </c>
      <c r="O112" s="41">
        <v>0.32527253610757567</v>
      </c>
      <c r="P112" s="41">
        <v>0.18775939350340323</v>
      </c>
      <c r="Q112" s="157">
        <v>1.9921421061369045E-3</v>
      </c>
      <c r="R112" s="74"/>
    </row>
  </sheetData>
  <mergeCells count="21">
    <mergeCell ref="P3:V3"/>
    <mergeCell ref="W3:AC3"/>
    <mergeCell ref="B40:H40"/>
    <mergeCell ref="I40:O40"/>
    <mergeCell ref="P40:V40"/>
    <mergeCell ref="W40:AC40"/>
    <mergeCell ref="B3:H3"/>
    <mergeCell ref="I3:O3"/>
    <mergeCell ref="B79:H80"/>
    <mergeCell ref="K79:R80"/>
    <mergeCell ref="T90:T91"/>
    <mergeCell ref="T92:T93"/>
    <mergeCell ref="T94:T95"/>
    <mergeCell ref="V79:AB80"/>
    <mergeCell ref="T96:T97"/>
    <mergeCell ref="T98:T99"/>
    <mergeCell ref="AC88:AC89"/>
    <mergeCell ref="T82:T83"/>
    <mergeCell ref="T84:T85"/>
    <mergeCell ref="T86:T87"/>
    <mergeCell ref="T88:T89"/>
  </mergeCells>
  <conditionalFormatting sqref="B82:H110">
    <cfRule type="expression" dxfId="35" priority="5">
      <formula>ROW()=ODD(ROW())</formula>
    </cfRule>
  </conditionalFormatting>
  <conditionalFormatting sqref="B112:H112">
    <cfRule type="expression" dxfId="34" priority="4">
      <formula>ROW()=EVEN(ROW())</formula>
    </cfRule>
  </conditionalFormatting>
  <conditionalFormatting sqref="B5:AC35">
    <cfRule type="expression" dxfId="33" priority="9">
      <formula>ROW()=EVEN(ROW())</formula>
    </cfRule>
  </conditionalFormatting>
  <conditionalFormatting sqref="B37:AC37">
    <cfRule type="expression" dxfId="32" priority="8">
      <formula>ROW()=ODD(ROW())</formula>
    </cfRule>
  </conditionalFormatting>
  <conditionalFormatting sqref="B42:AC72">
    <cfRule type="expression" dxfId="31" priority="7">
      <formula>ROW()=ODD(ROW())</formula>
    </cfRule>
  </conditionalFormatting>
  <conditionalFormatting sqref="B74:AC74">
    <cfRule type="expression" dxfId="30" priority="6">
      <formula>ROW()=EVEN(ROW())</formula>
    </cfRule>
  </conditionalFormatting>
  <conditionalFormatting sqref="K82:R110">
    <cfRule type="expression" dxfId="29" priority="3">
      <formula>ROW()=ODD(ROW())</formula>
    </cfRule>
  </conditionalFormatting>
  <conditionalFormatting sqref="K112:R112">
    <cfRule type="expression" dxfId="28" priority="2">
      <formula>ROW()=EVEN(ROW())</formula>
    </cfRule>
  </conditionalFormatting>
  <conditionalFormatting sqref="U82:AB99">
    <cfRule type="expression" dxfId="27" priority="1">
      <formula>ROW()=ODD(ROW())</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710B0-D22D-4FEF-8B3C-BC704458E19F}">
  <dimension ref="A1:M114"/>
  <sheetViews>
    <sheetView topLeftCell="A81" workbookViewId="0">
      <selection activeCell="N90" sqref="N90"/>
    </sheetView>
  </sheetViews>
  <sheetFormatPr defaultRowHeight="14.5"/>
  <cols>
    <col min="4" max="4" width="12.08984375" customWidth="1"/>
    <col min="5" max="5" width="9.6328125" customWidth="1"/>
    <col min="7" max="7" width="10.90625" customWidth="1"/>
    <col min="8" max="8" width="9.26953125" customWidth="1"/>
    <col min="11" max="11" width="9.90625" customWidth="1"/>
    <col min="12" max="12" width="9.54296875" customWidth="1"/>
  </cols>
  <sheetData>
    <row r="1" spans="1:13">
      <c r="A1" t="s">
        <v>211</v>
      </c>
    </row>
    <row r="2" spans="1:13">
      <c r="A2" s="160"/>
      <c r="B2" s="85"/>
    </row>
    <row r="3" spans="1:13">
      <c r="A3" s="125" t="s">
        <v>90</v>
      </c>
    </row>
    <row r="4" spans="1:13">
      <c r="B4" s="227" t="s">
        <v>158</v>
      </c>
      <c r="C4" s="228"/>
      <c r="D4" s="228"/>
      <c r="E4" s="229"/>
      <c r="F4" s="227" t="s">
        <v>159</v>
      </c>
      <c r="G4" s="228"/>
      <c r="H4" s="228"/>
      <c r="I4" s="229"/>
      <c r="J4" s="227" t="s">
        <v>160</v>
      </c>
      <c r="K4" s="228"/>
      <c r="L4" s="228"/>
      <c r="M4" s="229"/>
    </row>
    <row r="5" spans="1:13">
      <c r="B5" s="161">
        <v>2021</v>
      </c>
      <c r="C5" s="161">
        <v>2022</v>
      </c>
      <c r="D5" s="161">
        <v>2023</v>
      </c>
      <c r="E5" s="166">
        <v>2024</v>
      </c>
      <c r="F5" s="161">
        <v>2021</v>
      </c>
      <c r="G5" s="161">
        <v>2022</v>
      </c>
      <c r="H5" s="161">
        <v>2023</v>
      </c>
      <c r="I5" s="166">
        <v>2024</v>
      </c>
      <c r="J5" s="161">
        <v>2021</v>
      </c>
      <c r="K5" s="161">
        <v>2022</v>
      </c>
      <c r="L5" s="161">
        <v>2023</v>
      </c>
      <c r="M5" s="166">
        <v>2024</v>
      </c>
    </row>
    <row r="6" spans="1:13">
      <c r="A6" s="49" t="s">
        <v>3</v>
      </c>
      <c r="B6" s="50">
        <v>18</v>
      </c>
      <c r="C6" s="50">
        <v>13</v>
      </c>
      <c r="D6" s="50">
        <v>17</v>
      </c>
      <c r="E6" s="100">
        <v>7</v>
      </c>
      <c r="F6" s="50">
        <v>8</v>
      </c>
      <c r="G6" s="50">
        <v>7</v>
      </c>
      <c r="H6" s="50">
        <v>6</v>
      </c>
      <c r="I6" s="100">
        <v>5</v>
      </c>
      <c r="J6" s="50">
        <v>0</v>
      </c>
      <c r="K6" s="50">
        <v>0</v>
      </c>
      <c r="L6" s="50">
        <v>0</v>
      </c>
      <c r="M6" s="100">
        <v>0</v>
      </c>
    </row>
    <row r="7" spans="1:13">
      <c r="A7" s="162" t="s">
        <v>5</v>
      </c>
      <c r="B7" s="50">
        <v>35</v>
      </c>
      <c r="C7" s="50">
        <v>47</v>
      </c>
      <c r="D7" s="50">
        <v>45</v>
      </c>
      <c r="E7" s="100">
        <v>43</v>
      </c>
      <c r="F7" s="50">
        <v>8</v>
      </c>
      <c r="G7" s="50">
        <v>14</v>
      </c>
      <c r="H7" s="50">
        <v>11</v>
      </c>
      <c r="I7" s="100">
        <v>10</v>
      </c>
      <c r="J7" s="50">
        <v>1</v>
      </c>
      <c r="K7" s="50">
        <v>0</v>
      </c>
      <c r="L7" s="50">
        <v>2</v>
      </c>
      <c r="M7" s="100">
        <v>0</v>
      </c>
    </row>
    <row r="8" spans="1:13">
      <c r="A8" s="162" t="s">
        <v>7</v>
      </c>
      <c r="B8" s="50">
        <v>14</v>
      </c>
      <c r="C8" s="50">
        <v>22</v>
      </c>
      <c r="D8" s="50">
        <v>13</v>
      </c>
      <c r="E8" s="100">
        <v>17</v>
      </c>
      <c r="F8" s="50">
        <v>3</v>
      </c>
      <c r="G8" s="50">
        <v>3</v>
      </c>
      <c r="H8" s="50">
        <v>1</v>
      </c>
      <c r="I8" s="100">
        <v>1</v>
      </c>
      <c r="J8" s="50">
        <v>0</v>
      </c>
      <c r="K8" s="50">
        <v>0</v>
      </c>
      <c r="L8" s="50">
        <v>0</v>
      </c>
      <c r="M8" s="100">
        <v>0</v>
      </c>
    </row>
    <row r="9" spans="1:13">
      <c r="A9" s="163" t="s">
        <v>11</v>
      </c>
      <c r="B9" s="50">
        <v>1</v>
      </c>
      <c r="C9" s="50">
        <v>3</v>
      </c>
      <c r="D9" s="50">
        <v>1</v>
      </c>
      <c r="E9" s="100">
        <v>1</v>
      </c>
      <c r="F9" s="50">
        <v>0</v>
      </c>
      <c r="G9" s="50">
        <v>1</v>
      </c>
      <c r="H9" s="50">
        <v>0</v>
      </c>
      <c r="I9" s="100">
        <v>0</v>
      </c>
      <c r="J9" s="50">
        <v>0</v>
      </c>
      <c r="K9" s="50">
        <v>0</v>
      </c>
      <c r="L9" s="50">
        <v>0</v>
      </c>
      <c r="M9" s="100">
        <v>0</v>
      </c>
    </row>
    <row r="10" spans="1:13">
      <c r="A10" s="162" t="s">
        <v>13</v>
      </c>
      <c r="B10" s="50">
        <v>55</v>
      </c>
      <c r="C10" s="50">
        <v>46</v>
      </c>
      <c r="D10" s="50">
        <v>35</v>
      </c>
      <c r="E10" s="100">
        <v>25</v>
      </c>
      <c r="F10" s="50">
        <v>8</v>
      </c>
      <c r="G10" s="50">
        <v>8</v>
      </c>
      <c r="H10" s="50">
        <v>8</v>
      </c>
      <c r="I10" s="100">
        <v>7</v>
      </c>
      <c r="J10" s="50">
        <v>0</v>
      </c>
      <c r="K10" s="50">
        <v>0</v>
      </c>
      <c r="L10" s="50">
        <v>0</v>
      </c>
      <c r="M10" s="100">
        <v>0</v>
      </c>
    </row>
    <row r="11" spans="1:13">
      <c r="A11" s="162" t="s">
        <v>15</v>
      </c>
      <c r="B11" s="50">
        <v>288</v>
      </c>
      <c r="C11" s="50">
        <v>362</v>
      </c>
      <c r="D11" s="50">
        <v>345</v>
      </c>
      <c r="E11" s="100">
        <v>189</v>
      </c>
      <c r="F11" s="50">
        <v>84</v>
      </c>
      <c r="G11" s="50">
        <v>112</v>
      </c>
      <c r="H11" s="50">
        <v>101</v>
      </c>
      <c r="I11" s="100">
        <v>61</v>
      </c>
      <c r="J11" s="50">
        <v>0</v>
      </c>
      <c r="K11" s="50">
        <v>0</v>
      </c>
      <c r="L11" s="50">
        <v>0</v>
      </c>
      <c r="M11" s="100">
        <v>0</v>
      </c>
    </row>
    <row r="12" spans="1:13">
      <c r="A12" s="162" t="s">
        <v>17</v>
      </c>
      <c r="B12" s="50">
        <v>12</v>
      </c>
      <c r="C12" s="50">
        <v>11</v>
      </c>
      <c r="D12" s="50">
        <v>16</v>
      </c>
      <c r="E12" s="100">
        <v>8</v>
      </c>
      <c r="F12" s="50">
        <v>10</v>
      </c>
      <c r="G12" s="50">
        <v>3</v>
      </c>
      <c r="H12" s="50">
        <v>1</v>
      </c>
      <c r="I12" s="100">
        <v>3</v>
      </c>
      <c r="J12" s="50">
        <v>0</v>
      </c>
      <c r="K12" s="50">
        <v>0</v>
      </c>
      <c r="L12" s="50">
        <v>0</v>
      </c>
      <c r="M12" s="100"/>
    </row>
    <row r="13" spans="1:13">
      <c r="A13" s="162" t="s">
        <v>19</v>
      </c>
      <c r="B13" s="50">
        <v>4</v>
      </c>
      <c r="C13" s="50">
        <v>2</v>
      </c>
      <c r="D13" s="50">
        <v>4</v>
      </c>
      <c r="E13" s="100">
        <v>3</v>
      </c>
      <c r="F13" s="50">
        <v>3</v>
      </c>
      <c r="G13" s="50">
        <v>1</v>
      </c>
      <c r="H13" s="50">
        <v>1</v>
      </c>
      <c r="I13" s="100">
        <v>0</v>
      </c>
      <c r="J13" s="50">
        <v>0</v>
      </c>
      <c r="K13" s="50">
        <v>0</v>
      </c>
      <c r="L13" s="50">
        <v>0</v>
      </c>
      <c r="M13" s="100">
        <v>0</v>
      </c>
    </row>
    <row r="14" spans="1:13">
      <c r="A14" s="162" t="s">
        <v>23</v>
      </c>
      <c r="B14" s="50">
        <v>57</v>
      </c>
      <c r="C14" s="50">
        <v>78</v>
      </c>
      <c r="D14" s="50">
        <v>83</v>
      </c>
      <c r="E14" s="100">
        <v>79</v>
      </c>
      <c r="F14" s="50">
        <v>6</v>
      </c>
      <c r="G14" s="50">
        <v>3</v>
      </c>
      <c r="H14" s="50">
        <v>7</v>
      </c>
      <c r="I14" s="100">
        <v>6</v>
      </c>
      <c r="J14" s="50">
        <v>0</v>
      </c>
      <c r="K14" s="50">
        <v>0</v>
      </c>
      <c r="L14" s="50">
        <v>0</v>
      </c>
      <c r="M14" s="100">
        <v>0</v>
      </c>
    </row>
    <row r="15" spans="1:13">
      <c r="A15" s="162" t="s">
        <v>25</v>
      </c>
      <c r="B15" s="50">
        <v>14</v>
      </c>
      <c r="C15" s="50">
        <v>16</v>
      </c>
      <c r="D15" s="50">
        <v>14</v>
      </c>
      <c r="E15" s="100">
        <v>14</v>
      </c>
      <c r="F15" s="50">
        <v>10</v>
      </c>
      <c r="G15" s="50">
        <v>2</v>
      </c>
      <c r="H15" s="50">
        <v>4</v>
      </c>
      <c r="I15" s="100">
        <v>3</v>
      </c>
      <c r="J15" s="50">
        <v>0</v>
      </c>
      <c r="K15" s="50">
        <v>0</v>
      </c>
      <c r="L15" s="50">
        <v>0</v>
      </c>
      <c r="M15" s="100">
        <v>0</v>
      </c>
    </row>
    <row r="16" spans="1:13">
      <c r="A16" s="162" t="s">
        <v>27</v>
      </c>
      <c r="B16" s="50">
        <v>180</v>
      </c>
      <c r="C16" s="50">
        <v>180</v>
      </c>
      <c r="D16" s="50">
        <v>170</v>
      </c>
      <c r="E16" s="100">
        <v>168</v>
      </c>
      <c r="F16" s="50">
        <v>22</v>
      </c>
      <c r="G16" s="50">
        <v>22</v>
      </c>
      <c r="H16" s="50">
        <v>22</v>
      </c>
      <c r="I16" s="100">
        <v>24</v>
      </c>
      <c r="J16" s="50">
        <v>0</v>
      </c>
      <c r="K16" s="50">
        <v>0</v>
      </c>
      <c r="L16" s="50">
        <v>0</v>
      </c>
      <c r="M16" s="100"/>
    </row>
    <row r="17" spans="1:13">
      <c r="A17" s="162" t="s">
        <v>21</v>
      </c>
      <c r="B17" s="50">
        <v>13</v>
      </c>
      <c r="C17" s="50">
        <v>12</v>
      </c>
      <c r="D17" s="50">
        <v>10</v>
      </c>
      <c r="E17" s="100">
        <f>AVERAGE(B17:D17)</f>
        <v>11.666666666666666</v>
      </c>
      <c r="F17" s="50">
        <v>1</v>
      </c>
      <c r="G17" s="50">
        <v>1</v>
      </c>
      <c r="H17" s="50">
        <v>0</v>
      </c>
      <c r="I17" s="100">
        <f>AVERAGE(F17:H17)</f>
        <v>0.66666666666666663</v>
      </c>
      <c r="J17" s="50">
        <v>0</v>
      </c>
      <c r="K17" s="50"/>
      <c r="L17" s="50"/>
      <c r="M17" s="100"/>
    </row>
    <row r="18" spans="1:13">
      <c r="A18" s="162" t="s">
        <v>31</v>
      </c>
      <c r="B18" s="50">
        <v>20</v>
      </c>
      <c r="C18" s="50">
        <v>8</v>
      </c>
      <c r="D18" s="50">
        <v>16</v>
      </c>
      <c r="E18" s="100">
        <v>10</v>
      </c>
      <c r="F18" s="50">
        <v>8</v>
      </c>
      <c r="G18" s="50">
        <v>1</v>
      </c>
      <c r="H18" s="50">
        <v>2</v>
      </c>
      <c r="I18" s="100">
        <v>1</v>
      </c>
      <c r="J18" s="50">
        <v>0</v>
      </c>
      <c r="K18" s="50">
        <v>0</v>
      </c>
      <c r="L18" s="50">
        <v>0</v>
      </c>
      <c r="M18" s="100">
        <v>0</v>
      </c>
    </row>
    <row r="19" spans="1:13">
      <c r="A19" s="162" t="s">
        <v>33</v>
      </c>
      <c r="B19" s="50">
        <v>33</v>
      </c>
      <c r="C19" s="50">
        <v>32</v>
      </c>
      <c r="D19" s="50">
        <v>34</v>
      </c>
      <c r="E19" s="100">
        <v>34</v>
      </c>
      <c r="F19" s="50">
        <v>20</v>
      </c>
      <c r="G19" s="50">
        <v>10</v>
      </c>
      <c r="H19" s="50">
        <v>9</v>
      </c>
      <c r="I19" s="100">
        <v>9</v>
      </c>
      <c r="J19" s="50">
        <v>0</v>
      </c>
      <c r="K19" s="50">
        <v>0</v>
      </c>
      <c r="L19" s="50">
        <v>0</v>
      </c>
      <c r="M19" s="100">
        <v>1</v>
      </c>
    </row>
    <row r="20" spans="1:13">
      <c r="A20" s="162" t="s">
        <v>35</v>
      </c>
      <c r="B20" s="50">
        <v>5</v>
      </c>
      <c r="C20" s="50">
        <v>6</v>
      </c>
      <c r="D20" s="50">
        <v>5</v>
      </c>
      <c r="E20" s="100">
        <v>9</v>
      </c>
      <c r="F20" s="50">
        <v>1</v>
      </c>
      <c r="G20" s="50">
        <v>1</v>
      </c>
      <c r="H20" s="50">
        <v>3</v>
      </c>
      <c r="I20" s="100">
        <v>1</v>
      </c>
      <c r="J20" s="50">
        <v>0</v>
      </c>
      <c r="K20" s="50">
        <v>0</v>
      </c>
      <c r="L20" s="50">
        <v>0</v>
      </c>
      <c r="M20" s="100">
        <v>0</v>
      </c>
    </row>
    <row r="21" spans="1:13">
      <c r="A21" s="162" t="s">
        <v>37</v>
      </c>
      <c r="B21" s="50">
        <v>180</v>
      </c>
      <c r="C21" s="50">
        <v>157</v>
      </c>
      <c r="D21" s="50">
        <v>177</v>
      </c>
      <c r="E21" s="100">
        <v>138</v>
      </c>
      <c r="F21" s="50">
        <v>27</v>
      </c>
      <c r="G21" s="50">
        <v>28</v>
      </c>
      <c r="H21" s="50">
        <v>23</v>
      </c>
      <c r="I21" s="100">
        <v>27</v>
      </c>
      <c r="J21" s="50">
        <v>0</v>
      </c>
      <c r="K21" s="50">
        <v>0</v>
      </c>
      <c r="L21" s="50">
        <v>0</v>
      </c>
      <c r="M21" s="100">
        <v>0</v>
      </c>
    </row>
    <row r="22" spans="1:13">
      <c r="A22" s="162" t="s">
        <v>41</v>
      </c>
      <c r="B22" s="50">
        <v>0</v>
      </c>
      <c r="C22" s="50">
        <v>0</v>
      </c>
      <c r="D22" s="50">
        <v>2</v>
      </c>
      <c r="E22" s="100">
        <v>0</v>
      </c>
      <c r="F22" s="50">
        <v>0</v>
      </c>
      <c r="G22" s="50">
        <v>0</v>
      </c>
      <c r="H22" s="50">
        <v>0</v>
      </c>
      <c r="I22" s="100">
        <v>0</v>
      </c>
      <c r="J22" s="50">
        <v>0</v>
      </c>
      <c r="K22" s="50">
        <v>0</v>
      </c>
      <c r="L22" s="50">
        <v>0</v>
      </c>
      <c r="M22" s="100">
        <v>0</v>
      </c>
    </row>
    <row r="23" spans="1:13">
      <c r="A23" s="162" t="s">
        <v>43</v>
      </c>
      <c r="B23" s="50">
        <v>9</v>
      </c>
      <c r="C23" s="50">
        <v>10</v>
      </c>
      <c r="D23" s="50">
        <v>13</v>
      </c>
      <c r="E23" s="100">
        <v>6</v>
      </c>
      <c r="F23" s="50">
        <v>4</v>
      </c>
      <c r="G23" s="50">
        <v>2</v>
      </c>
      <c r="H23" s="50">
        <v>1</v>
      </c>
      <c r="I23" s="100">
        <v>0</v>
      </c>
      <c r="J23" s="50">
        <v>0</v>
      </c>
      <c r="K23" s="50">
        <v>0</v>
      </c>
      <c r="L23" s="50">
        <v>0</v>
      </c>
      <c r="M23" s="100">
        <v>0</v>
      </c>
    </row>
    <row r="24" spans="1:13">
      <c r="A24" s="162" t="s">
        <v>39</v>
      </c>
      <c r="B24" s="50">
        <v>7</v>
      </c>
      <c r="C24" s="50">
        <v>3</v>
      </c>
      <c r="D24" s="50">
        <v>10</v>
      </c>
      <c r="E24" s="100">
        <v>6</v>
      </c>
      <c r="F24" s="50">
        <v>3</v>
      </c>
      <c r="G24" s="50">
        <v>1</v>
      </c>
      <c r="H24" s="50">
        <v>1</v>
      </c>
      <c r="I24" s="100">
        <v>1</v>
      </c>
      <c r="J24" s="50">
        <v>0</v>
      </c>
      <c r="K24" s="50">
        <v>1</v>
      </c>
      <c r="L24" s="50">
        <v>0</v>
      </c>
      <c r="M24" s="100">
        <v>0</v>
      </c>
    </row>
    <row r="25" spans="1:13">
      <c r="A25" s="162" t="s">
        <v>45</v>
      </c>
      <c r="B25" s="50">
        <v>0</v>
      </c>
      <c r="C25" s="50">
        <v>0</v>
      </c>
      <c r="D25" s="50">
        <v>0</v>
      </c>
      <c r="E25" s="100"/>
      <c r="F25" s="50">
        <v>0</v>
      </c>
      <c r="G25" s="50">
        <v>0</v>
      </c>
      <c r="H25" s="50">
        <v>0</v>
      </c>
      <c r="I25" s="100"/>
      <c r="J25" s="50"/>
      <c r="K25" s="50"/>
      <c r="L25" s="50"/>
      <c r="M25" s="100"/>
    </row>
    <row r="26" spans="1:13">
      <c r="A26" s="162" t="s">
        <v>47</v>
      </c>
      <c r="B26" s="50">
        <v>91</v>
      </c>
      <c r="C26" s="50">
        <v>131</v>
      </c>
      <c r="D26" s="50">
        <v>94</v>
      </c>
      <c r="E26" s="100">
        <v>88</v>
      </c>
      <c r="F26" s="50">
        <v>36</v>
      </c>
      <c r="G26" s="50">
        <v>41</v>
      </c>
      <c r="H26" s="50">
        <v>60</v>
      </c>
      <c r="I26" s="100">
        <v>50</v>
      </c>
      <c r="J26" s="50">
        <v>0</v>
      </c>
      <c r="K26" s="50">
        <v>0</v>
      </c>
      <c r="L26" s="50">
        <v>0</v>
      </c>
      <c r="M26" s="100">
        <v>0</v>
      </c>
    </row>
    <row r="27" spans="1:13">
      <c r="A27" s="162" t="s">
        <v>51</v>
      </c>
      <c r="B27" s="50">
        <v>138</v>
      </c>
      <c r="C27" s="50">
        <v>116</v>
      </c>
      <c r="D27" s="50">
        <v>124</v>
      </c>
      <c r="E27" s="100">
        <v>128</v>
      </c>
      <c r="F27" s="50">
        <v>47</v>
      </c>
      <c r="G27" s="50">
        <v>54</v>
      </c>
      <c r="H27" s="50">
        <v>30</v>
      </c>
      <c r="I27" s="100">
        <v>39</v>
      </c>
      <c r="J27" s="50">
        <v>0</v>
      </c>
      <c r="K27" s="50">
        <v>0</v>
      </c>
      <c r="L27" s="50">
        <v>0</v>
      </c>
      <c r="M27" s="100">
        <v>2</v>
      </c>
    </row>
    <row r="28" spans="1:13">
      <c r="A28" s="162" t="s">
        <v>53</v>
      </c>
      <c r="B28" s="50">
        <v>28</v>
      </c>
      <c r="C28" s="50">
        <v>27</v>
      </c>
      <c r="D28" s="50">
        <v>31</v>
      </c>
      <c r="E28" s="100">
        <v>23</v>
      </c>
      <c r="F28" s="50">
        <v>6</v>
      </c>
      <c r="G28" s="50">
        <v>4</v>
      </c>
      <c r="H28" s="50">
        <v>2</v>
      </c>
      <c r="I28" s="100">
        <v>2</v>
      </c>
      <c r="J28" s="50">
        <v>0</v>
      </c>
      <c r="K28" s="50">
        <v>0</v>
      </c>
      <c r="L28" s="50">
        <v>0</v>
      </c>
      <c r="M28" s="100">
        <v>0</v>
      </c>
    </row>
    <row r="29" spans="1:13">
      <c r="A29" s="162" t="s">
        <v>55</v>
      </c>
      <c r="B29" s="50">
        <v>137</v>
      </c>
      <c r="C29" s="50">
        <v>147</v>
      </c>
      <c r="D29" s="50">
        <v>149</v>
      </c>
      <c r="E29" s="100">
        <f>AVERAGE(B29:D29)</f>
        <v>144.33333333333334</v>
      </c>
      <c r="F29" s="50">
        <v>12</v>
      </c>
      <c r="G29" s="50">
        <v>13</v>
      </c>
      <c r="H29" s="50">
        <v>11</v>
      </c>
      <c r="I29" s="100">
        <f>AVERAGE(F29:H29)</f>
        <v>12</v>
      </c>
      <c r="J29" s="50"/>
      <c r="K29" s="50"/>
      <c r="L29" s="50"/>
      <c r="M29" s="100"/>
    </row>
    <row r="30" spans="1:13">
      <c r="A30" s="164" t="s">
        <v>59</v>
      </c>
      <c r="B30" s="50">
        <v>18</v>
      </c>
      <c r="C30" s="50">
        <v>23</v>
      </c>
      <c r="D30" s="50">
        <v>26</v>
      </c>
      <c r="E30" s="100">
        <v>22</v>
      </c>
      <c r="F30" s="50">
        <v>6</v>
      </c>
      <c r="G30" s="50">
        <v>3</v>
      </c>
      <c r="H30" s="50">
        <v>4</v>
      </c>
      <c r="I30" s="100">
        <v>5</v>
      </c>
      <c r="J30" s="50">
        <v>0</v>
      </c>
      <c r="K30" s="50">
        <v>0</v>
      </c>
      <c r="L30" s="50">
        <v>0</v>
      </c>
      <c r="M30" s="100">
        <v>0</v>
      </c>
    </row>
    <row r="31" spans="1:13">
      <c r="A31" s="162" t="s">
        <v>61</v>
      </c>
      <c r="B31" s="50">
        <v>5</v>
      </c>
      <c r="C31" s="50">
        <v>8</v>
      </c>
      <c r="D31" s="50">
        <v>7</v>
      </c>
      <c r="E31" s="100">
        <v>4</v>
      </c>
      <c r="F31" s="50">
        <v>5</v>
      </c>
      <c r="G31" s="50">
        <v>3</v>
      </c>
      <c r="H31" s="50">
        <v>1</v>
      </c>
      <c r="I31" s="100">
        <v>0</v>
      </c>
      <c r="J31" s="50"/>
      <c r="K31" s="50"/>
      <c r="L31" s="50"/>
      <c r="M31" s="100"/>
    </row>
    <row r="32" spans="1:13">
      <c r="A32" s="162" t="s">
        <v>63</v>
      </c>
      <c r="B32" s="108">
        <v>13</v>
      </c>
      <c r="C32" s="108">
        <v>22</v>
      </c>
      <c r="D32" s="108">
        <v>13</v>
      </c>
      <c r="E32" s="107">
        <v>22</v>
      </c>
      <c r="F32" s="108">
        <v>4</v>
      </c>
      <c r="G32" s="108">
        <v>4</v>
      </c>
      <c r="H32" s="108">
        <v>0</v>
      </c>
      <c r="I32" s="107">
        <v>0</v>
      </c>
      <c r="J32" s="108">
        <v>0</v>
      </c>
      <c r="K32" s="108">
        <v>0</v>
      </c>
      <c r="L32" s="108">
        <v>0</v>
      </c>
      <c r="M32" s="107">
        <v>0</v>
      </c>
    </row>
    <row r="33" spans="1:13">
      <c r="A33" s="162" t="s">
        <v>65</v>
      </c>
      <c r="B33" s="50">
        <v>94</v>
      </c>
      <c r="C33" s="50">
        <v>77</v>
      </c>
      <c r="D33" s="50">
        <v>73</v>
      </c>
      <c r="E33" s="100">
        <v>74</v>
      </c>
      <c r="F33" s="50">
        <v>17</v>
      </c>
      <c r="G33" s="50">
        <v>15</v>
      </c>
      <c r="H33" s="50">
        <v>16</v>
      </c>
      <c r="I33" s="100">
        <v>9</v>
      </c>
      <c r="J33" s="50">
        <v>0</v>
      </c>
      <c r="K33" s="50">
        <v>0</v>
      </c>
      <c r="L33" s="50">
        <v>0</v>
      </c>
      <c r="M33" s="100">
        <v>0</v>
      </c>
    </row>
    <row r="34" spans="1:13">
      <c r="A34" s="165" t="s">
        <v>29</v>
      </c>
      <c r="B34" s="50"/>
      <c r="C34" s="50"/>
      <c r="D34" s="50"/>
      <c r="E34" s="100"/>
      <c r="F34" s="50"/>
      <c r="G34" s="50"/>
      <c r="H34" s="50"/>
      <c r="I34" s="100"/>
      <c r="J34" s="50"/>
      <c r="K34" s="50"/>
      <c r="L34" s="50"/>
      <c r="M34" s="100"/>
    </row>
    <row r="35" spans="1:13">
      <c r="A35" s="162" t="s">
        <v>9</v>
      </c>
      <c r="B35" s="50">
        <v>18</v>
      </c>
      <c r="C35" s="50">
        <v>18</v>
      </c>
      <c r="D35" s="50">
        <v>20</v>
      </c>
      <c r="E35" s="100">
        <v>15</v>
      </c>
      <c r="F35" s="50">
        <v>4</v>
      </c>
      <c r="G35" s="50">
        <v>1</v>
      </c>
      <c r="H35" s="50">
        <v>6</v>
      </c>
      <c r="I35" s="100">
        <v>5</v>
      </c>
      <c r="J35" s="50">
        <v>0</v>
      </c>
      <c r="K35" s="50">
        <v>0</v>
      </c>
      <c r="L35" s="50">
        <v>0</v>
      </c>
      <c r="M35" s="100">
        <v>0</v>
      </c>
    </row>
    <row r="36" spans="1:13">
      <c r="A36" s="162" t="s">
        <v>49</v>
      </c>
      <c r="B36" s="50">
        <v>2</v>
      </c>
      <c r="C36" s="50">
        <v>3</v>
      </c>
      <c r="D36" s="50">
        <v>5</v>
      </c>
      <c r="E36" s="100">
        <v>5</v>
      </c>
      <c r="F36" s="50">
        <v>1</v>
      </c>
      <c r="G36" s="50">
        <v>0</v>
      </c>
      <c r="H36" s="50">
        <v>0</v>
      </c>
      <c r="I36" s="100">
        <v>0</v>
      </c>
      <c r="J36" s="50"/>
      <c r="K36" s="50"/>
      <c r="L36" s="50"/>
      <c r="M36" s="100"/>
    </row>
    <row r="37" spans="1:13">
      <c r="A37" s="162" t="s">
        <v>57</v>
      </c>
      <c r="B37" s="50">
        <v>39</v>
      </c>
      <c r="C37" s="50">
        <v>29</v>
      </c>
      <c r="D37" s="50">
        <v>37</v>
      </c>
      <c r="E37" s="100">
        <v>31</v>
      </c>
      <c r="F37" s="50">
        <v>9</v>
      </c>
      <c r="G37" s="50">
        <v>8</v>
      </c>
      <c r="H37" s="50">
        <v>9</v>
      </c>
      <c r="I37" s="100">
        <v>10</v>
      </c>
      <c r="J37" s="50">
        <v>0</v>
      </c>
      <c r="K37" s="50">
        <v>0</v>
      </c>
      <c r="L37" s="50">
        <v>0</v>
      </c>
      <c r="M37" s="100">
        <v>0</v>
      </c>
    </row>
    <row r="39" spans="1:13">
      <c r="A39" s="162" t="s">
        <v>71</v>
      </c>
      <c r="B39" s="111">
        <f t="shared" ref="B39:M39" si="0">SUM(B6:B32)</f>
        <v>1375</v>
      </c>
      <c r="C39" s="111">
        <f t="shared" si="0"/>
        <v>1482</v>
      </c>
      <c r="D39" s="111">
        <f t="shared" si="0"/>
        <v>1454</v>
      </c>
      <c r="E39" s="112">
        <f t="shared" si="0"/>
        <v>1200</v>
      </c>
      <c r="F39" s="111">
        <f t="shared" si="0"/>
        <v>342</v>
      </c>
      <c r="G39" s="111">
        <f t="shared" si="0"/>
        <v>342</v>
      </c>
      <c r="H39" s="111">
        <f t="shared" si="0"/>
        <v>309</v>
      </c>
      <c r="I39" s="112">
        <f t="shared" si="0"/>
        <v>267.66666666666669</v>
      </c>
      <c r="J39" s="111">
        <f t="shared" si="0"/>
        <v>1</v>
      </c>
      <c r="K39" s="111">
        <f t="shared" si="0"/>
        <v>1</v>
      </c>
      <c r="L39" s="111">
        <f t="shared" si="0"/>
        <v>2</v>
      </c>
      <c r="M39" s="112">
        <f t="shared" si="0"/>
        <v>3</v>
      </c>
    </row>
    <row r="41" spans="1:13">
      <c r="A41" s="125" t="s">
        <v>91</v>
      </c>
    </row>
    <row r="42" spans="1:13">
      <c r="B42" s="227" t="s">
        <v>158</v>
      </c>
      <c r="C42" s="228"/>
      <c r="D42" s="228"/>
      <c r="E42" s="229"/>
      <c r="F42" s="227" t="s">
        <v>159</v>
      </c>
      <c r="G42" s="228"/>
      <c r="H42" s="228"/>
      <c r="I42" s="229"/>
      <c r="J42" s="227" t="s">
        <v>160</v>
      </c>
      <c r="K42" s="228"/>
      <c r="L42" s="228"/>
      <c r="M42" s="229"/>
    </row>
    <row r="43" spans="1:13">
      <c r="B43" s="161">
        <v>2021</v>
      </c>
      <c r="C43" s="161">
        <v>2022</v>
      </c>
      <c r="D43" s="161">
        <v>2023</v>
      </c>
      <c r="E43" s="166">
        <v>2024</v>
      </c>
      <c r="F43" s="161">
        <v>2021</v>
      </c>
      <c r="G43" s="161">
        <v>2022</v>
      </c>
      <c r="H43" s="161">
        <v>2023</v>
      </c>
      <c r="I43" s="166">
        <v>2024</v>
      </c>
      <c r="J43" s="161">
        <v>2021</v>
      </c>
      <c r="K43" s="161">
        <v>2022</v>
      </c>
      <c r="L43" s="161">
        <v>2023</v>
      </c>
      <c r="M43" s="166">
        <v>2024</v>
      </c>
    </row>
    <row r="44" spans="1:13">
      <c r="A44" s="49" t="s">
        <v>3</v>
      </c>
      <c r="B44" s="50">
        <v>17</v>
      </c>
      <c r="C44" s="50">
        <v>23</v>
      </c>
      <c r="D44" s="50">
        <v>12</v>
      </c>
      <c r="E44" s="100">
        <v>18</v>
      </c>
      <c r="F44" s="50">
        <v>7</v>
      </c>
      <c r="G44" s="50">
        <v>1</v>
      </c>
      <c r="H44" s="50">
        <v>7</v>
      </c>
      <c r="I44" s="100">
        <v>2</v>
      </c>
      <c r="J44" s="50">
        <v>0</v>
      </c>
      <c r="K44" s="50">
        <v>0</v>
      </c>
      <c r="L44" s="50">
        <v>0</v>
      </c>
      <c r="M44" s="100">
        <v>0</v>
      </c>
    </row>
    <row r="45" spans="1:13">
      <c r="A45" s="162" t="s">
        <v>5</v>
      </c>
      <c r="B45" s="50">
        <v>28</v>
      </c>
      <c r="C45" s="50">
        <v>29</v>
      </c>
      <c r="D45" s="50">
        <v>30</v>
      </c>
      <c r="E45" s="100">
        <v>25</v>
      </c>
      <c r="F45" s="50">
        <v>12</v>
      </c>
      <c r="G45" s="50">
        <v>11</v>
      </c>
      <c r="H45" s="50">
        <v>14</v>
      </c>
      <c r="I45" s="100">
        <v>11</v>
      </c>
      <c r="J45" s="50">
        <v>0</v>
      </c>
      <c r="K45" s="50">
        <v>0</v>
      </c>
      <c r="L45" s="50">
        <v>0</v>
      </c>
      <c r="M45" s="100">
        <v>0</v>
      </c>
    </row>
    <row r="46" spans="1:13">
      <c r="A46" s="162" t="s">
        <v>7</v>
      </c>
      <c r="B46" s="50"/>
      <c r="C46" s="50"/>
      <c r="D46" s="50"/>
      <c r="E46" s="100"/>
      <c r="F46" s="50"/>
      <c r="G46" s="50"/>
      <c r="H46" s="50"/>
      <c r="I46" s="100"/>
      <c r="J46" s="50"/>
      <c r="K46" s="50"/>
      <c r="L46" s="50"/>
      <c r="M46" s="100"/>
    </row>
    <row r="47" spans="1:13">
      <c r="A47" s="163" t="s">
        <v>11</v>
      </c>
      <c r="B47" s="50">
        <v>0</v>
      </c>
      <c r="C47" s="50">
        <v>0</v>
      </c>
      <c r="D47" s="50">
        <v>0</v>
      </c>
      <c r="E47" s="100">
        <v>0</v>
      </c>
      <c r="F47" s="50">
        <v>0</v>
      </c>
      <c r="G47" s="50">
        <v>0</v>
      </c>
      <c r="H47" s="50">
        <v>0</v>
      </c>
      <c r="I47" s="100">
        <v>0</v>
      </c>
      <c r="J47" s="50">
        <v>0</v>
      </c>
      <c r="K47" s="50">
        <v>0</v>
      </c>
      <c r="L47" s="50">
        <v>0</v>
      </c>
      <c r="M47" s="100">
        <v>0</v>
      </c>
    </row>
    <row r="48" spans="1:13">
      <c r="A48" s="162" t="s">
        <v>13</v>
      </c>
      <c r="B48" s="50"/>
      <c r="C48" s="50"/>
      <c r="D48" s="50">
        <v>16</v>
      </c>
      <c r="E48" s="100">
        <v>14</v>
      </c>
      <c r="F48" s="50"/>
      <c r="G48" s="50"/>
      <c r="H48" s="50">
        <v>2</v>
      </c>
      <c r="I48" s="100">
        <v>4</v>
      </c>
      <c r="J48" s="50"/>
      <c r="K48" s="50"/>
      <c r="L48" s="50">
        <v>0</v>
      </c>
      <c r="M48" s="100">
        <v>0</v>
      </c>
    </row>
    <row r="49" spans="1:13">
      <c r="A49" s="162" t="s">
        <v>15</v>
      </c>
      <c r="B49" s="50">
        <v>101</v>
      </c>
      <c r="C49" s="50">
        <v>162</v>
      </c>
      <c r="D49" s="50">
        <v>150</v>
      </c>
      <c r="E49" s="100">
        <v>153</v>
      </c>
      <c r="F49" s="50">
        <v>30</v>
      </c>
      <c r="G49" s="50">
        <v>46</v>
      </c>
      <c r="H49" s="50">
        <v>40</v>
      </c>
      <c r="I49" s="100">
        <v>42</v>
      </c>
      <c r="J49" s="50">
        <v>0</v>
      </c>
      <c r="K49" s="50">
        <v>0</v>
      </c>
      <c r="L49" s="50">
        <v>0</v>
      </c>
      <c r="M49" s="100">
        <v>0</v>
      </c>
    </row>
    <row r="50" spans="1:13">
      <c r="A50" s="162" t="s">
        <v>17</v>
      </c>
      <c r="B50" s="50">
        <v>2</v>
      </c>
      <c r="C50" s="50">
        <v>6</v>
      </c>
      <c r="D50" s="50">
        <v>8</v>
      </c>
      <c r="E50" s="100">
        <v>7</v>
      </c>
      <c r="F50" s="50">
        <v>1</v>
      </c>
      <c r="G50" s="50">
        <v>3</v>
      </c>
      <c r="H50" s="50">
        <v>3</v>
      </c>
      <c r="I50" s="100">
        <v>4</v>
      </c>
      <c r="J50" s="50">
        <v>0</v>
      </c>
      <c r="K50" s="50">
        <v>0</v>
      </c>
      <c r="L50" s="50">
        <v>0</v>
      </c>
      <c r="M50" s="100">
        <v>0</v>
      </c>
    </row>
    <row r="51" spans="1:13">
      <c r="A51" s="162" t="s">
        <v>19</v>
      </c>
      <c r="B51" s="50"/>
      <c r="C51" s="50"/>
      <c r="D51" s="50"/>
      <c r="E51" s="100"/>
      <c r="F51" s="50"/>
      <c r="G51" s="50"/>
      <c r="H51" s="50"/>
      <c r="I51" s="100"/>
      <c r="J51" s="50"/>
      <c r="K51" s="50"/>
      <c r="L51" s="50"/>
      <c r="M51" s="100"/>
    </row>
    <row r="52" spans="1:13">
      <c r="A52" s="162" t="s">
        <v>23</v>
      </c>
      <c r="B52" s="50">
        <v>0</v>
      </c>
      <c r="C52" s="50">
        <v>0</v>
      </c>
      <c r="D52" s="50">
        <v>0</v>
      </c>
      <c r="E52" s="100">
        <v>5</v>
      </c>
      <c r="F52" s="50">
        <v>0</v>
      </c>
      <c r="G52" s="50">
        <v>0</v>
      </c>
      <c r="H52" s="50">
        <v>0</v>
      </c>
      <c r="I52" s="100">
        <v>0</v>
      </c>
      <c r="J52" s="50">
        <v>0</v>
      </c>
      <c r="K52" s="50">
        <v>0</v>
      </c>
      <c r="L52" s="50">
        <v>0</v>
      </c>
      <c r="M52" s="100">
        <v>0</v>
      </c>
    </row>
    <row r="53" spans="1:13">
      <c r="A53" s="162" t="s">
        <v>25</v>
      </c>
      <c r="B53" s="50"/>
      <c r="C53" s="50"/>
      <c r="D53" s="50">
        <v>2</v>
      </c>
      <c r="E53" s="100">
        <v>1</v>
      </c>
      <c r="F53" s="50"/>
      <c r="G53" s="50"/>
      <c r="H53" s="50">
        <v>0</v>
      </c>
      <c r="I53" s="100">
        <v>0</v>
      </c>
      <c r="J53" s="50"/>
      <c r="K53" s="50"/>
      <c r="L53" s="50">
        <v>0</v>
      </c>
      <c r="M53" s="100">
        <v>0</v>
      </c>
    </row>
    <row r="54" spans="1:13">
      <c r="A54" s="162" t="s">
        <v>27</v>
      </c>
      <c r="B54" s="50">
        <v>18</v>
      </c>
      <c r="C54" s="50">
        <v>33</v>
      </c>
      <c r="D54" s="50">
        <v>21</v>
      </c>
      <c r="E54" s="100">
        <v>26</v>
      </c>
      <c r="F54" s="50">
        <v>7</v>
      </c>
      <c r="G54" s="50">
        <v>10</v>
      </c>
      <c r="H54" s="50">
        <v>8</v>
      </c>
      <c r="I54" s="100">
        <v>6</v>
      </c>
      <c r="J54" s="50">
        <v>0</v>
      </c>
      <c r="K54" s="50">
        <v>0</v>
      </c>
      <c r="L54" s="50">
        <v>0</v>
      </c>
      <c r="M54" s="100"/>
    </row>
    <row r="55" spans="1:13">
      <c r="A55" s="162" t="s">
        <v>21</v>
      </c>
      <c r="B55" s="50"/>
      <c r="C55" s="50"/>
      <c r="D55" s="50"/>
      <c r="E55" s="100"/>
      <c r="F55" s="50"/>
      <c r="G55" s="50"/>
      <c r="H55" s="50"/>
      <c r="I55" s="100"/>
      <c r="J55" s="50"/>
      <c r="K55" s="50"/>
      <c r="L55" s="50"/>
      <c r="M55" s="100"/>
    </row>
    <row r="56" spans="1:13">
      <c r="A56" s="162" t="s">
        <v>31</v>
      </c>
      <c r="B56" s="50"/>
      <c r="C56" s="50"/>
      <c r="D56" s="50"/>
      <c r="E56" s="100"/>
      <c r="F56" s="50"/>
      <c r="G56" s="50"/>
      <c r="H56" s="50"/>
      <c r="I56" s="100"/>
      <c r="J56" s="50"/>
      <c r="K56" s="50"/>
      <c r="L56" s="50"/>
      <c r="M56" s="100"/>
    </row>
    <row r="57" spans="1:13">
      <c r="A57" s="162" t="s">
        <v>33</v>
      </c>
      <c r="B57" s="50"/>
      <c r="C57" s="50"/>
      <c r="D57" s="50"/>
      <c r="E57" s="100">
        <v>3</v>
      </c>
      <c r="F57" s="50"/>
      <c r="G57" s="50"/>
      <c r="H57" s="50"/>
      <c r="I57" s="100">
        <v>0</v>
      </c>
      <c r="J57" s="50"/>
      <c r="K57" s="50"/>
      <c r="L57" s="50"/>
      <c r="M57" s="100">
        <v>0</v>
      </c>
    </row>
    <row r="58" spans="1:13">
      <c r="A58" s="162" t="s">
        <v>35</v>
      </c>
      <c r="B58" s="50">
        <v>1</v>
      </c>
      <c r="C58" s="50">
        <v>0</v>
      </c>
      <c r="D58" s="50">
        <v>1</v>
      </c>
      <c r="E58" s="100">
        <v>2</v>
      </c>
      <c r="F58" s="50">
        <v>0</v>
      </c>
      <c r="G58" s="50">
        <v>0</v>
      </c>
      <c r="H58" s="50">
        <v>0</v>
      </c>
      <c r="I58" s="100">
        <v>0</v>
      </c>
      <c r="J58" s="50">
        <v>0</v>
      </c>
      <c r="K58" s="50">
        <v>0</v>
      </c>
      <c r="L58" s="50">
        <v>0</v>
      </c>
      <c r="M58" s="100">
        <v>0</v>
      </c>
    </row>
    <row r="59" spans="1:13">
      <c r="A59" s="162" t="s">
        <v>37</v>
      </c>
      <c r="B59" s="50">
        <v>13</v>
      </c>
      <c r="C59" s="50">
        <v>16</v>
      </c>
      <c r="D59" s="50">
        <v>12</v>
      </c>
      <c r="E59" s="100">
        <v>18</v>
      </c>
      <c r="F59" s="50">
        <v>0</v>
      </c>
      <c r="G59" s="50">
        <v>4</v>
      </c>
      <c r="H59" s="50">
        <v>0</v>
      </c>
      <c r="I59" s="100">
        <v>2</v>
      </c>
      <c r="J59" s="50">
        <v>0</v>
      </c>
      <c r="K59" s="50">
        <v>0</v>
      </c>
      <c r="L59" s="50">
        <v>0</v>
      </c>
      <c r="M59" s="100">
        <v>0</v>
      </c>
    </row>
    <row r="60" spans="1:13">
      <c r="A60" s="162" t="s">
        <v>41</v>
      </c>
      <c r="B60" s="50">
        <v>0</v>
      </c>
      <c r="C60" s="50">
        <v>1</v>
      </c>
      <c r="D60" s="50">
        <v>0</v>
      </c>
      <c r="E60" s="100">
        <v>0</v>
      </c>
      <c r="F60" s="50">
        <v>0</v>
      </c>
      <c r="G60" s="50">
        <v>0</v>
      </c>
      <c r="H60" s="50">
        <v>0</v>
      </c>
      <c r="I60" s="100">
        <v>0</v>
      </c>
      <c r="J60" s="50">
        <v>0</v>
      </c>
      <c r="K60" s="50">
        <v>0</v>
      </c>
      <c r="L60" s="50">
        <v>0</v>
      </c>
      <c r="M60" s="100">
        <v>0</v>
      </c>
    </row>
    <row r="61" spans="1:13">
      <c r="A61" s="162" t="s">
        <v>43</v>
      </c>
      <c r="B61" s="50"/>
      <c r="C61" s="50"/>
      <c r="D61" s="50"/>
      <c r="E61" s="100"/>
      <c r="F61" s="50"/>
      <c r="G61" s="50"/>
      <c r="H61" s="50"/>
      <c r="I61" s="100"/>
      <c r="J61" s="50"/>
      <c r="K61" s="50"/>
      <c r="L61" s="50"/>
      <c r="M61" s="100"/>
    </row>
    <row r="62" spans="1:13">
      <c r="A62" s="162" t="s">
        <v>39</v>
      </c>
      <c r="B62" s="50">
        <v>1</v>
      </c>
      <c r="C62" s="50">
        <v>0</v>
      </c>
      <c r="D62" s="50">
        <v>0</v>
      </c>
      <c r="E62" s="100">
        <v>3</v>
      </c>
      <c r="F62" s="50">
        <v>0</v>
      </c>
      <c r="G62" s="50">
        <v>0</v>
      </c>
      <c r="H62" s="50">
        <v>0</v>
      </c>
      <c r="I62" s="100">
        <v>0</v>
      </c>
      <c r="J62" s="50">
        <v>0</v>
      </c>
      <c r="K62" s="50">
        <v>0</v>
      </c>
      <c r="L62" s="50">
        <v>0</v>
      </c>
      <c r="M62" s="100">
        <v>0</v>
      </c>
    </row>
    <row r="63" spans="1:13">
      <c r="A63" s="162" t="s">
        <v>45</v>
      </c>
      <c r="B63" s="50"/>
      <c r="C63" s="50"/>
      <c r="D63" s="50"/>
      <c r="E63" s="100"/>
      <c r="F63" s="50"/>
      <c r="G63" s="50"/>
      <c r="H63" s="50"/>
      <c r="I63" s="100"/>
      <c r="J63" s="50"/>
      <c r="K63" s="50"/>
      <c r="L63" s="50"/>
      <c r="M63" s="100"/>
    </row>
    <row r="64" spans="1:13">
      <c r="A64" s="162" t="s">
        <v>47</v>
      </c>
      <c r="B64" s="50">
        <v>53</v>
      </c>
      <c r="C64" s="50">
        <v>70</v>
      </c>
      <c r="D64" s="50">
        <v>79</v>
      </c>
      <c r="E64" s="100">
        <v>71</v>
      </c>
      <c r="F64" s="50">
        <v>27</v>
      </c>
      <c r="G64" s="50">
        <v>48</v>
      </c>
      <c r="H64" s="50">
        <v>37</v>
      </c>
      <c r="I64" s="100">
        <v>37</v>
      </c>
      <c r="J64" s="50">
        <v>0</v>
      </c>
      <c r="K64" s="50">
        <v>0</v>
      </c>
      <c r="L64" s="50">
        <v>0</v>
      </c>
      <c r="M64" s="100">
        <v>0</v>
      </c>
    </row>
    <row r="65" spans="1:13">
      <c r="A65" s="162" t="s">
        <v>51</v>
      </c>
      <c r="B65" s="50"/>
      <c r="C65" s="50"/>
      <c r="D65" s="50"/>
      <c r="E65" s="100"/>
      <c r="F65" s="50"/>
      <c r="G65" s="50"/>
      <c r="H65" s="50"/>
      <c r="I65" s="100"/>
      <c r="J65" s="50"/>
      <c r="K65" s="50"/>
      <c r="L65" s="50"/>
      <c r="M65" s="100"/>
    </row>
    <row r="66" spans="1:13">
      <c r="A66" s="162" t="s">
        <v>53</v>
      </c>
      <c r="B66" s="50"/>
      <c r="C66" s="50"/>
      <c r="D66" s="50"/>
      <c r="E66" s="100"/>
      <c r="F66" s="50"/>
      <c r="G66" s="50"/>
      <c r="H66" s="50"/>
      <c r="I66" s="100"/>
      <c r="J66" s="50"/>
      <c r="K66" s="50"/>
      <c r="L66" s="50"/>
      <c r="M66" s="100"/>
    </row>
    <row r="67" spans="1:13">
      <c r="A67" s="162" t="s">
        <v>55</v>
      </c>
      <c r="B67" s="50"/>
      <c r="C67" s="50"/>
      <c r="D67" s="50"/>
      <c r="E67" s="100"/>
      <c r="F67" s="50"/>
      <c r="G67" s="50"/>
      <c r="H67" s="50"/>
      <c r="I67" s="100"/>
      <c r="J67" s="50"/>
      <c r="K67" s="50"/>
      <c r="L67" s="50"/>
      <c r="M67" s="100"/>
    </row>
    <row r="68" spans="1:13">
      <c r="A68" s="164" t="s">
        <v>59</v>
      </c>
      <c r="B68" s="50"/>
      <c r="C68" s="50"/>
      <c r="D68" s="50"/>
      <c r="E68" s="100"/>
      <c r="F68" s="50"/>
      <c r="G68" s="50"/>
      <c r="H68" s="50"/>
      <c r="I68" s="100"/>
      <c r="J68" s="50"/>
      <c r="K68" s="50"/>
      <c r="L68" s="50"/>
      <c r="M68" s="100"/>
    </row>
    <row r="69" spans="1:13">
      <c r="A69" s="162" t="s">
        <v>61</v>
      </c>
      <c r="B69" s="50">
        <v>0</v>
      </c>
      <c r="C69" s="50">
        <v>1</v>
      </c>
      <c r="D69" s="50">
        <v>2</v>
      </c>
      <c r="E69" s="100">
        <v>1</v>
      </c>
      <c r="F69" s="50">
        <v>0</v>
      </c>
      <c r="G69" s="50">
        <v>0</v>
      </c>
      <c r="H69" s="50">
        <v>0</v>
      </c>
      <c r="I69" s="100">
        <v>0</v>
      </c>
      <c r="J69" s="50"/>
      <c r="K69" s="50"/>
      <c r="L69" s="50"/>
      <c r="M69" s="100"/>
    </row>
    <row r="70" spans="1:13">
      <c r="A70" s="162" t="s">
        <v>63</v>
      </c>
      <c r="B70" s="108"/>
      <c r="C70" s="108"/>
      <c r="D70" s="108"/>
      <c r="E70" s="107"/>
      <c r="F70" s="108"/>
      <c r="G70" s="108"/>
      <c r="H70" s="108"/>
      <c r="I70" s="107"/>
      <c r="J70" s="108"/>
      <c r="K70" s="108"/>
      <c r="L70" s="108"/>
      <c r="M70" s="107"/>
    </row>
    <row r="71" spans="1:13">
      <c r="A71" s="162" t="s">
        <v>65</v>
      </c>
      <c r="B71" s="50"/>
      <c r="C71" s="50"/>
      <c r="D71" s="50"/>
      <c r="E71" s="100"/>
      <c r="F71" s="50"/>
      <c r="G71" s="50"/>
      <c r="H71" s="50"/>
      <c r="I71" s="100"/>
      <c r="J71" s="50"/>
      <c r="K71" s="50"/>
      <c r="L71" s="50"/>
      <c r="M71" s="100"/>
    </row>
    <row r="72" spans="1:13">
      <c r="A72" s="165" t="s">
        <v>29</v>
      </c>
      <c r="B72" s="50"/>
      <c r="C72" s="50"/>
      <c r="D72" s="50"/>
      <c r="E72" s="100"/>
      <c r="F72" s="50"/>
      <c r="G72" s="50"/>
      <c r="H72" s="50"/>
      <c r="I72" s="100"/>
      <c r="J72" s="50"/>
      <c r="K72" s="50"/>
      <c r="L72" s="50"/>
      <c r="M72" s="100"/>
    </row>
    <row r="73" spans="1:13">
      <c r="A73" s="162" t="s">
        <v>9</v>
      </c>
      <c r="B73" s="50">
        <v>11</v>
      </c>
      <c r="C73" s="50">
        <v>13</v>
      </c>
      <c r="D73" s="50">
        <v>8</v>
      </c>
      <c r="E73" s="100">
        <v>19</v>
      </c>
      <c r="F73" s="50">
        <v>4</v>
      </c>
      <c r="G73" s="50">
        <v>10</v>
      </c>
      <c r="H73" s="50">
        <v>4</v>
      </c>
      <c r="I73" s="100">
        <v>5</v>
      </c>
      <c r="J73" s="50">
        <v>0</v>
      </c>
      <c r="K73" s="50">
        <v>0</v>
      </c>
      <c r="L73" s="50">
        <v>0</v>
      </c>
      <c r="M73" s="100">
        <v>0</v>
      </c>
    </row>
    <row r="74" spans="1:13">
      <c r="A74" s="162" t="s">
        <v>49</v>
      </c>
      <c r="B74" s="50">
        <v>0</v>
      </c>
      <c r="C74" s="50">
        <v>2</v>
      </c>
      <c r="D74" s="50">
        <v>1</v>
      </c>
      <c r="E74" s="100">
        <v>1</v>
      </c>
      <c r="F74" s="50">
        <v>0</v>
      </c>
      <c r="G74" s="50">
        <v>1</v>
      </c>
      <c r="H74" s="50">
        <v>0</v>
      </c>
      <c r="I74" s="100">
        <v>0</v>
      </c>
      <c r="J74" s="50"/>
      <c r="K74" s="50"/>
      <c r="L74" s="50"/>
      <c r="M74" s="100"/>
    </row>
    <row r="75" spans="1:13">
      <c r="A75" s="162" t="s">
        <v>57</v>
      </c>
      <c r="B75" s="50"/>
      <c r="C75" s="50"/>
      <c r="D75" s="50"/>
      <c r="E75" s="100"/>
      <c r="F75" s="50"/>
      <c r="G75" s="50"/>
      <c r="H75" s="50"/>
      <c r="I75" s="100"/>
      <c r="J75" s="50"/>
      <c r="K75" s="50"/>
      <c r="L75" s="50"/>
      <c r="M75" s="100"/>
    </row>
    <row r="77" spans="1:13">
      <c r="A77" s="162" t="s">
        <v>71</v>
      </c>
      <c r="B77" s="111">
        <f t="shared" ref="B77:M77" si="1">SUM(B44:B70)</f>
        <v>234</v>
      </c>
      <c r="C77" s="111">
        <f t="shared" si="1"/>
        <v>341</v>
      </c>
      <c r="D77" s="111">
        <f t="shared" si="1"/>
        <v>333</v>
      </c>
      <c r="E77" s="112">
        <f t="shared" si="1"/>
        <v>347</v>
      </c>
      <c r="F77" s="111">
        <f t="shared" si="1"/>
        <v>84</v>
      </c>
      <c r="G77" s="111">
        <f t="shared" si="1"/>
        <v>123</v>
      </c>
      <c r="H77" s="111">
        <f t="shared" si="1"/>
        <v>111</v>
      </c>
      <c r="I77" s="112">
        <f t="shared" si="1"/>
        <v>108</v>
      </c>
      <c r="J77" s="111">
        <f t="shared" si="1"/>
        <v>0</v>
      </c>
      <c r="K77" s="111">
        <f t="shared" si="1"/>
        <v>0</v>
      </c>
      <c r="L77" s="111">
        <f t="shared" si="1"/>
        <v>0</v>
      </c>
      <c r="M77" s="112">
        <f t="shared" si="1"/>
        <v>0</v>
      </c>
    </row>
    <row r="78" spans="1:13">
      <c r="A78" t="s">
        <v>72</v>
      </c>
    </row>
    <row r="79" spans="1:13">
      <c r="A79" t="s">
        <v>94</v>
      </c>
    </row>
    <row r="81" spans="1:12" ht="39" customHeight="1">
      <c r="B81" s="213" t="s">
        <v>201</v>
      </c>
      <c r="C81" s="213"/>
      <c r="D81" s="213"/>
      <c r="E81" s="213"/>
      <c r="I81" s="213" t="s">
        <v>202</v>
      </c>
      <c r="J81" s="213"/>
      <c r="K81" s="213"/>
      <c r="L81" s="213"/>
    </row>
    <row r="82" spans="1:12" ht="21" customHeight="1">
      <c r="B82" s="213"/>
      <c r="C82" s="213"/>
      <c r="D82" s="213"/>
      <c r="E82" s="213"/>
      <c r="I82" s="213"/>
      <c r="J82" s="213"/>
      <c r="K82" s="213"/>
      <c r="L82" s="213"/>
    </row>
    <row r="83" spans="1:12">
      <c r="B83" s="161" t="s">
        <v>161</v>
      </c>
      <c r="C83" s="161" t="s">
        <v>162</v>
      </c>
      <c r="D83" s="161" t="s">
        <v>163</v>
      </c>
      <c r="E83" s="161" t="s">
        <v>107</v>
      </c>
      <c r="I83" s="168" t="s">
        <v>161</v>
      </c>
      <c r="J83" s="168" t="s">
        <v>162</v>
      </c>
      <c r="K83" s="168" t="s">
        <v>163</v>
      </c>
      <c r="L83" s="168" t="s">
        <v>107</v>
      </c>
    </row>
    <row r="84" spans="1:12">
      <c r="A84" s="162" t="s">
        <v>47</v>
      </c>
      <c r="B84" s="153">
        <v>0.66129032258064524</v>
      </c>
      <c r="C84" s="153">
        <v>0.33870967741935487</v>
      </c>
      <c r="D84" s="153">
        <v>0</v>
      </c>
      <c r="E84" s="74"/>
      <c r="G84" s="225" t="s">
        <v>3</v>
      </c>
      <c r="H84" s="169" t="s">
        <v>91</v>
      </c>
      <c r="I84" s="158">
        <v>0.84126984126984128</v>
      </c>
      <c r="J84" s="158">
        <v>0.15873015873015875</v>
      </c>
      <c r="K84" s="158">
        <v>0</v>
      </c>
      <c r="L84" s="74"/>
    </row>
    <row r="85" spans="1:12" ht="15" thickBot="1">
      <c r="A85" s="162" t="s">
        <v>51</v>
      </c>
      <c r="B85" s="153">
        <v>0.74645030425963488</v>
      </c>
      <c r="C85" s="153">
        <v>0.24949290060851925</v>
      </c>
      <c r="D85" s="153">
        <v>4.0567951318458417E-3</v>
      </c>
      <c r="E85" s="74"/>
      <c r="G85" s="226"/>
      <c r="H85" s="170" t="s">
        <v>90</v>
      </c>
      <c r="I85" s="159">
        <v>0.67272727272727262</v>
      </c>
      <c r="J85" s="159">
        <v>0.32727272727272722</v>
      </c>
      <c r="K85" s="159">
        <v>0</v>
      </c>
      <c r="L85" s="171"/>
    </row>
    <row r="86" spans="1:12">
      <c r="A86" s="162" t="s">
        <v>5</v>
      </c>
      <c r="B86" s="153">
        <v>0.74999999999999989</v>
      </c>
      <c r="C86" s="153">
        <v>0.24315068493150685</v>
      </c>
      <c r="D86" s="153">
        <v>6.8493150684931494E-3</v>
      </c>
      <c r="E86" s="74"/>
      <c r="G86" s="225" t="s">
        <v>5</v>
      </c>
      <c r="H86" s="169" t="s">
        <v>91</v>
      </c>
      <c r="I86" s="158">
        <v>0.7</v>
      </c>
      <c r="J86" s="158">
        <v>0.3</v>
      </c>
      <c r="K86" s="158">
        <v>0</v>
      </c>
      <c r="L86" s="74"/>
    </row>
    <row r="87" spans="1:12" ht="15" thickBot="1">
      <c r="A87" s="162" t="s">
        <v>9</v>
      </c>
      <c r="B87" s="153">
        <v>0.75</v>
      </c>
      <c r="C87" s="153">
        <v>0.25</v>
      </c>
      <c r="D87" s="153">
        <v>0</v>
      </c>
      <c r="E87" s="74"/>
      <c r="G87" s="226"/>
      <c r="H87" s="170" t="s">
        <v>90</v>
      </c>
      <c r="I87" s="159">
        <v>0.78488372093023262</v>
      </c>
      <c r="J87" s="159">
        <v>0.20348837209302326</v>
      </c>
      <c r="K87" s="159">
        <v>1.1627906976744186E-2</v>
      </c>
      <c r="L87" s="171"/>
    </row>
    <row r="88" spans="1:12">
      <c r="A88" s="49" t="s">
        <v>3</v>
      </c>
      <c r="B88" s="153">
        <v>0.76271186440677963</v>
      </c>
      <c r="C88" s="153">
        <v>0.23728813559322035</v>
      </c>
      <c r="D88" s="153">
        <v>0</v>
      </c>
      <c r="E88" s="74"/>
      <c r="G88" s="225" t="s">
        <v>9</v>
      </c>
      <c r="H88" s="169" t="s">
        <v>91</v>
      </c>
      <c r="I88" s="158">
        <v>0.67796610169491522</v>
      </c>
      <c r="J88" s="158">
        <v>0.32203389830508472</v>
      </c>
      <c r="K88" s="158">
        <v>0</v>
      </c>
      <c r="L88" s="74"/>
    </row>
    <row r="89" spans="1:12" ht="15" thickBot="1">
      <c r="A89" s="162" t="s">
        <v>17</v>
      </c>
      <c r="B89" s="153">
        <v>0.76712328767123283</v>
      </c>
      <c r="C89" s="153">
        <v>0.23287671232876711</v>
      </c>
      <c r="D89" s="153">
        <v>0</v>
      </c>
      <c r="E89" s="74"/>
      <c r="G89" s="226"/>
      <c r="H89" s="170" t="s">
        <v>90</v>
      </c>
      <c r="I89" s="159">
        <v>0.81538461538461537</v>
      </c>
      <c r="J89" s="159">
        <v>0.1846153846153846</v>
      </c>
      <c r="K89" s="159">
        <v>0</v>
      </c>
      <c r="L89" s="171"/>
    </row>
    <row r="90" spans="1:12">
      <c r="A90" s="162" t="s">
        <v>15</v>
      </c>
      <c r="B90" s="153">
        <v>0.77197958026091884</v>
      </c>
      <c r="C90" s="153">
        <v>0.22802041973908108</v>
      </c>
      <c r="D90" s="153">
        <v>0</v>
      </c>
      <c r="E90" s="74"/>
      <c r="G90" s="225" t="s">
        <v>13</v>
      </c>
      <c r="H90" s="169" t="s">
        <v>91</v>
      </c>
      <c r="I90" s="158">
        <v>0.80769230769230771</v>
      </c>
      <c r="J90" s="158">
        <v>0.19230769230769232</v>
      </c>
      <c r="K90" s="158">
        <v>0</v>
      </c>
      <c r="L90" s="74" t="s">
        <v>150</v>
      </c>
    </row>
    <row r="91" spans="1:12" ht="15" thickBot="1">
      <c r="A91" s="162" t="s">
        <v>33</v>
      </c>
      <c r="B91" s="153">
        <v>0.78030303030303028</v>
      </c>
      <c r="C91" s="153">
        <v>0.2121212121212121</v>
      </c>
      <c r="D91" s="153">
        <v>7.5757575757575742E-3</v>
      </c>
      <c r="E91" s="74"/>
      <c r="G91" s="226"/>
      <c r="H91" s="170" t="s">
        <v>90</v>
      </c>
      <c r="I91" s="159">
        <v>0.79729729729729726</v>
      </c>
      <c r="J91" s="159">
        <v>0.20270270270270271</v>
      </c>
      <c r="K91" s="159">
        <v>0</v>
      </c>
      <c r="L91" s="171" t="s">
        <v>150</v>
      </c>
    </row>
    <row r="92" spans="1:12">
      <c r="A92" s="162" t="s">
        <v>57</v>
      </c>
      <c r="B92" s="153">
        <v>0.782258064516129</v>
      </c>
      <c r="C92" s="153">
        <v>0.21774193548387097</v>
      </c>
      <c r="D92" s="153">
        <v>0</v>
      </c>
      <c r="E92" s="74"/>
      <c r="G92" s="225" t="s">
        <v>15</v>
      </c>
      <c r="H92" s="169" t="s">
        <v>91</v>
      </c>
      <c r="I92" s="158">
        <v>0.78414839797639124</v>
      </c>
      <c r="J92" s="158">
        <v>0.21585160202360876</v>
      </c>
      <c r="K92" s="158">
        <v>0</v>
      </c>
      <c r="L92" s="74"/>
    </row>
    <row r="93" spans="1:12" ht="15" thickBot="1">
      <c r="A93" s="162" t="s">
        <v>19</v>
      </c>
      <c r="B93" s="153">
        <v>0.81818181818181823</v>
      </c>
      <c r="C93" s="153">
        <v>0.18181818181818182</v>
      </c>
      <c r="D93" s="153">
        <v>0</v>
      </c>
      <c r="E93" s="74"/>
      <c r="G93" s="226"/>
      <c r="H93" s="170" t="s">
        <v>90</v>
      </c>
      <c r="I93" s="159">
        <v>0.76581196581196587</v>
      </c>
      <c r="J93" s="159">
        <v>0.23418803418803419</v>
      </c>
      <c r="K93" s="159">
        <v>0</v>
      </c>
      <c r="L93" s="171"/>
    </row>
    <row r="94" spans="1:12">
      <c r="A94" s="162" t="s">
        <v>35</v>
      </c>
      <c r="B94" s="153">
        <v>0.8214285714285714</v>
      </c>
      <c r="C94" s="153">
        <v>0.17857142857142858</v>
      </c>
      <c r="D94" s="153">
        <v>0</v>
      </c>
      <c r="E94" s="74"/>
      <c r="G94" s="225" t="s">
        <v>17</v>
      </c>
      <c r="H94" s="169" t="s">
        <v>91</v>
      </c>
      <c r="I94" s="158">
        <v>0.67741935483870963</v>
      </c>
      <c r="J94" s="158">
        <v>0.32258064516129031</v>
      </c>
      <c r="K94" s="158">
        <v>0</v>
      </c>
      <c r="L94" s="74"/>
    </row>
    <row r="95" spans="1:12" ht="15" thickBot="1">
      <c r="A95" s="162" t="s">
        <v>13</v>
      </c>
      <c r="B95" s="153">
        <v>0.82424242424242433</v>
      </c>
      <c r="C95" s="153">
        <v>0.17575757575757575</v>
      </c>
      <c r="D95" s="153">
        <v>0</v>
      </c>
      <c r="E95" s="74"/>
      <c r="G95" s="226"/>
      <c r="H95" s="170" t="s">
        <v>90</v>
      </c>
      <c r="I95" s="159">
        <v>0.83333333333333326</v>
      </c>
      <c r="J95" s="159">
        <v>0.16666666666666669</v>
      </c>
      <c r="K95" s="159">
        <v>0</v>
      </c>
      <c r="L95" s="171"/>
    </row>
    <row r="96" spans="1:12">
      <c r="A96" s="163" t="s">
        <v>11</v>
      </c>
      <c r="B96" s="153">
        <v>0.83333333333333337</v>
      </c>
      <c r="C96" s="153">
        <v>0.16666666666666666</v>
      </c>
      <c r="D96" s="153">
        <v>0</v>
      </c>
      <c r="E96" s="74"/>
      <c r="G96" s="225" t="s">
        <v>27</v>
      </c>
      <c r="H96" s="169" t="s">
        <v>91</v>
      </c>
      <c r="I96" s="158">
        <v>0.76923076923076916</v>
      </c>
      <c r="J96" s="158">
        <v>0.23076923076923073</v>
      </c>
      <c r="K96" s="158">
        <v>0</v>
      </c>
      <c r="L96" s="74"/>
    </row>
    <row r="97" spans="1:12" ht="15" thickBot="1">
      <c r="A97" s="162" t="s">
        <v>25</v>
      </c>
      <c r="B97" s="153">
        <v>0.83928571428571441</v>
      </c>
      <c r="C97" s="153">
        <v>0.16071428571428573</v>
      </c>
      <c r="D97" s="153">
        <v>0</v>
      </c>
      <c r="E97" s="74"/>
      <c r="G97" s="226"/>
      <c r="H97" s="170" t="s">
        <v>90</v>
      </c>
      <c r="I97" s="159">
        <v>0.88395904436860073</v>
      </c>
      <c r="J97" s="159">
        <v>0.11604095563139934</v>
      </c>
      <c r="K97" s="159">
        <v>0</v>
      </c>
      <c r="L97" s="171"/>
    </row>
    <row r="98" spans="1:12">
      <c r="A98" s="162" t="s">
        <v>39</v>
      </c>
      <c r="B98" s="153">
        <v>0.84615384615384615</v>
      </c>
      <c r="C98" s="153">
        <v>0.11538461538461539</v>
      </c>
      <c r="D98" s="153">
        <v>3.8461538461538464E-2</v>
      </c>
      <c r="E98" s="74"/>
      <c r="G98" s="225" t="s">
        <v>37</v>
      </c>
      <c r="H98" s="169" t="s">
        <v>91</v>
      </c>
      <c r="I98" s="158">
        <v>0.88461538461538458</v>
      </c>
      <c r="J98" s="158">
        <v>0.11538461538461536</v>
      </c>
      <c r="K98" s="158">
        <v>0</v>
      </c>
      <c r="L98" s="74"/>
    </row>
    <row r="99" spans="1:12" ht="15" thickBot="1">
      <c r="A99" s="162" t="s">
        <v>65</v>
      </c>
      <c r="B99" s="153">
        <v>0.84848484848484851</v>
      </c>
      <c r="C99" s="153">
        <v>0.15151515151515152</v>
      </c>
      <c r="D99" s="153">
        <v>0</v>
      </c>
      <c r="E99" s="74"/>
      <c r="G99" s="226"/>
      <c r="H99" s="170" t="s">
        <v>90</v>
      </c>
      <c r="I99" s="159">
        <v>0.85818181818181816</v>
      </c>
      <c r="J99" s="159">
        <v>0.14181818181818182</v>
      </c>
      <c r="K99" s="159">
        <v>0</v>
      </c>
      <c r="L99" s="171"/>
    </row>
    <row r="100" spans="1:12">
      <c r="A100" s="162" t="s">
        <v>61</v>
      </c>
      <c r="B100" s="153">
        <v>0.85185185185185186</v>
      </c>
      <c r="C100" s="153">
        <v>0.14814814814814814</v>
      </c>
      <c r="D100" s="153">
        <v>0</v>
      </c>
      <c r="E100" s="74"/>
      <c r="G100" s="225" t="s">
        <v>47</v>
      </c>
      <c r="H100" s="169" t="s">
        <v>91</v>
      </c>
      <c r="I100" s="158">
        <v>0.64327485380116955</v>
      </c>
      <c r="J100" s="158">
        <v>0.35672514619883039</v>
      </c>
      <c r="K100" s="158">
        <v>0</v>
      </c>
      <c r="L100" s="74"/>
    </row>
    <row r="101" spans="1:12" ht="15" thickBot="1">
      <c r="A101" s="164" t="s">
        <v>59</v>
      </c>
      <c r="B101" s="153">
        <v>0.85542168674698793</v>
      </c>
      <c r="C101" s="153">
        <v>0.14457831325301204</v>
      </c>
      <c r="D101" s="153">
        <v>0</v>
      </c>
      <c r="E101" s="74"/>
      <c r="G101" s="226"/>
      <c r="H101" s="170" t="s">
        <v>90</v>
      </c>
      <c r="I101" s="159">
        <v>0.67456896551724144</v>
      </c>
      <c r="J101" s="159">
        <v>0.32543103448275867</v>
      </c>
      <c r="K101" s="159">
        <v>0</v>
      </c>
      <c r="L101" s="171"/>
    </row>
    <row r="102" spans="1:12">
      <c r="A102" s="162" t="s">
        <v>37</v>
      </c>
      <c r="B102" s="153">
        <v>0.86046511627906974</v>
      </c>
      <c r="C102" s="153">
        <v>0.13953488372093023</v>
      </c>
      <c r="D102" s="153">
        <v>0</v>
      </c>
      <c r="E102" s="74"/>
    </row>
    <row r="103" spans="1:12">
      <c r="A103" s="162" t="s">
        <v>27</v>
      </c>
      <c r="B103" s="153">
        <v>0.8666666666666667</v>
      </c>
      <c r="C103" s="153">
        <v>0.13333333333333333</v>
      </c>
      <c r="D103" s="153">
        <v>0</v>
      </c>
      <c r="E103" s="74"/>
    </row>
    <row r="104" spans="1:12">
      <c r="A104" s="162" t="s">
        <v>31</v>
      </c>
      <c r="B104" s="153">
        <v>0.89473684210526316</v>
      </c>
      <c r="C104" s="153">
        <v>0.10526315789473682</v>
      </c>
      <c r="D104" s="153">
        <v>0</v>
      </c>
      <c r="E104" s="74"/>
    </row>
    <row r="105" spans="1:12">
      <c r="A105" s="162" t="s">
        <v>43</v>
      </c>
      <c r="B105" s="153">
        <v>0.90625</v>
      </c>
      <c r="C105" s="153">
        <v>9.375E-2</v>
      </c>
      <c r="D105" s="153">
        <v>0</v>
      </c>
      <c r="E105" s="74"/>
    </row>
    <row r="106" spans="1:12">
      <c r="A106" s="162" t="s">
        <v>53</v>
      </c>
      <c r="B106" s="153">
        <v>0.9101123595505618</v>
      </c>
      <c r="C106" s="153">
        <v>8.98876404494382E-2</v>
      </c>
      <c r="D106" s="153">
        <v>0</v>
      </c>
      <c r="E106" s="74"/>
    </row>
    <row r="107" spans="1:12">
      <c r="A107" s="162" t="s">
        <v>7</v>
      </c>
      <c r="B107" s="153">
        <v>0.91228070175438591</v>
      </c>
      <c r="C107" s="153">
        <v>8.7719298245614044E-2</v>
      </c>
      <c r="D107" s="153">
        <v>0</v>
      </c>
      <c r="E107" s="74"/>
    </row>
    <row r="108" spans="1:12">
      <c r="A108" s="162" t="s">
        <v>55</v>
      </c>
      <c r="B108" s="153">
        <v>0.92324093816631125</v>
      </c>
      <c r="C108" s="153">
        <v>7.6759061833688691E-2</v>
      </c>
      <c r="D108" s="153">
        <v>0</v>
      </c>
      <c r="E108" s="74" t="s">
        <v>73</v>
      </c>
    </row>
    <row r="109" spans="1:12">
      <c r="A109" s="162" t="s">
        <v>63</v>
      </c>
      <c r="B109" s="153">
        <v>0.93442622950819676</v>
      </c>
      <c r="C109" s="153">
        <v>6.5573770491803282E-2</v>
      </c>
      <c r="D109" s="153">
        <v>0</v>
      </c>
      <c r="E109" s="74"/>
    </row>
    <row r="110" spans="1:12">
      <c r="A110" s="162" t="s">
        <v>23</v>
      </c>
      <c r="B110" s="153">
        <v>0.93869731800766287</v>
      </c>
      <c r="C110" s="153">
        <v>6.1302681992337162E-2</v>
      </c>
      <c r="D110" s="153">
        <v>0</v>
      </c>
      <c r="E110" s="74"/>
    </row>
    <row r="111" spans="1:12">
      <c r="A111" s="162" t="s">
        <v>49</v>
      </c>
      <c r="B111" s="153">
        <v>0.94444444444444453</v>
      </c>
      <c r="C111" s="153">
        <v>5.5555555555555552E-2</v>
      </c>
      <c r="D111" s="153">
        <v>0</v>
      </c>
      <c r="E111" s="74"/>
    </row>
    <row r="112" spans="1:12">
      <c r="A112" s="162" t="s">
        <v>21</v>
      </c>
      <c r="B112" s="153">
        <v>0.94594594594594594</v>
      </c>
      <c r="C112" s="153">
        <v>5.4054054054054057E-2</v>
      </c>
      <c r="D112" s="153">
        <v>0</v>
      </c>
      <c r="E112" s="74" t="s">
        <v>73</v>
      </c>
    </row>
    <row r="114" spans="1:5">
      <c r="A114" s="162" t="s">
        <v>71</v>
      </c>
      <c r="B114" s="167">
        <v>0.80281251621607597</v>
      </c>
      <c r="C114" s="167">
        <v>0.19625343780810545</v>
      </c>
      <c r="D114" s="167">
        <v>9.9811467228568267E-4</v>
      </c>
      <c r="E114" s="74"/>
    </row>
  </sheetData>
  <mergeCells count="17">
    <mergeCell ref="B81:E82"/>
    <mergeCell ref="B4:E4"/>
    <mergeCell ref="F4:I4"/>
    <mergeCell ref="J4:M4"/>
    <mergeCell ref="B42:E42"/>
    <mergeCell ref="F42:I42"/>
    <mergeCell ref="J42:M42"/>
    <mergeCell ref="G96:G97"/>
    <mergeCell ref="G98:G99"/>
    <mergeCell ref="G100:G101"/>
    <mergeCell ref="I81:L82"/>
    <mergeCell ref="G84:G85"/>
    <mergeCell ref="G86:G87"/>
    <mergeCell ref="G88:G89"/>
    <mergeCell ref="G90:G91"/>
    <mergeCell ref="G92:G93"/>
    <mergeCell ref="G94:G95"/>
  </mergeCells>
  <conditionalFormatting sqref="B84:E112">
    <cfRule type="expression" dxfId="26" priority="3">
      <formula>ROW()=ODD(ROW())</formula>
    </cfRule>
  </conditionalFormatting>
  <conditionalFormatting sqref="B114:E114">
    <cfRule type="expression" dxfId="25" priority="2">
      <formula>ROW()=EVEN(ROW())</formula>
    </cfRule>
  </conditionalFormatting>
  <conditionalFormatting sqref="B6:M37">
    <cfRule type="expression" dxfId="24" priority="7">
      <formula>ROW()=ODD(ROW())</formula>
    </cfRule>
  </conditionalFormatting>
  <conditionalFormatting sqref="B39:M39">
    <cfRule type="expression" dxfId="23" priority="6">
      <formula>ROW()=ODD(ROW())</formula>
    </cfRule>
  </conditionalFormatting>
  <conditionalFormatting sqref="B44:M75">
    <cfRule type="expression" dxfId="22" priority="5">
      <formula>ROW()=ODD(ROW())</formula>
    </cfRule>
  </conditionalFormatting>
  <conditionalFormatting sqref="B77:M77">
    <cfRule type="expression" dxfId="21" priority="4">
      <formula>ROW()=ODD(ROW())</formula>
    </cfRule>
  </conditionalFormatting>
  <conditionalFormatting sqref="H84:L101">
    <cfRule type="expression" dxfId="20" priority="1">
      <formula>ROW()=ODD(ROW())</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0138E-D2A9-44FC-84F5-40E42C22DF17}">
  <dimension ref="A1:Y79"/>
  <sheetViews>
    <sheetView zoomScale="85" zoomScaleNormal="85" workbookViewId="0">
      <selection activeCell="B5" sqref="B5"/>
    </sheetView>
  </sheetViews>
  <sheetFormatPr defaultRowHeight="14.5"/>
  <cols>
    <col min="3" max="4" width="15.1796875" customWidth="1"/>
    <col min="8" max="8" width="15.26953125" customWidth="1"/>
    <col min="9" max="9" width="18.36328125" customWidth="1"/>
    <col min="10" max="10" width="20.54296875" customWidth="1"/>
    <col min="21" max="21" width="9.54296875" customWidth="1"/>
  </cols>
  <sheetData>
    <row r="1" spans="1:25">
      <c r="A1" s="43" t="s">
        <v>212</v>
      </c>
    </row>
    <row r="3" spans="1:25">
      <c r="A3" s="125" t="s">
        <v>142</v>
      </c>
      <c r="B3" s="172"/>
      <c r="C3" s="172"/>
      <c r="D3" s="172"/>
      <c r="N3" s="125" t="s">
        <v>91</v>
      </c>
    </row>
    <row r="4" spans="1:25">
      <c r="B4" s="48">
        <v>2014</v>
      </c>
      <c r="C4" s="48">
        <v>2015</v>
      </c>
      <c r="D4" s="48">
        <v>2016</v>
      </c>
      <c r="E4" s="48">
        <v>2017</v>
      </c>
      <c r="F4" s="48">
        <v>2018</v>
      </c>
      <c r="G4" s="48">
        <v>2019</v>
      </c>
      <c r="H4" s="48">
        <v>2020</v>
      </c>
      <c r="I4" s="48">
        <v>2021</v>
      </c>
      <c r="J4" s="48">
        <v>2022</v>
      </c>
      <c r="K4" s="48">
        <v>2023</v>
      </c>
      <c r="L4" s="48">
        <v>2024</v>
      </c>
      <c r="O4" s="48">
        <v>2014</v>
      </c>
      <c r="P4" s="48">
        <v>2015</v>
      </c>
      <c r="Q4" s="48">
        <v>2016</v>
      </c>
      <c r="R4" s="48">
        <v>2017</v>
      </c>
      <c r="S4" s="48">
        <v>2018</v>
      </c>
      <c r="T4" s="48">
        <v>2019</v>
      </c>
      <c r="U4" s="48">
        <v>2020</v>
      </c>
      <c r="V4" s="48">
        <v>2021</v>
      </c>
      <c r="W4" s="48">
        <v>2022</v>
      </c>
      <c r="X4" s="48">
        <v>2023</v>
      </c>
      <c r="Y4" s="48">
        <v>2024</v>
      </c>
    </row>
    <row r="5" spans="1:25">
      <c r="A5" s="173" t="s">
        <v>3</v>
      </c>
      <c r="B5" s="142">
        <v>1673</v>
      </c>
      <c r="C5" s="142">
        <v>1674</v>
      </c>
      <c r="D5" s="142">
        <v>1730</v>
      </c>
      <c r="E5" s="142">
        <v>1826</v>
      </c>
      <c r="F5" s="142">
        <v>1649</v>
      </c>
      <c r="G5" s="142">
        <v>1544</v>
      </c>
      <c r="H5" s="142">
        <v>1713</v>
      </c>
      <c r="I5" s="142">
        <v>1559</v>
      </c>
      <c r="J5" s="142">
        <v>1573</v>
      </c>
      <c r="K5" s="142">
        <v>1476</v>
      </c>
      <c r="L5" s="142">
        <v>1685</v>
      </c>
      <c r="N5" s="173" t="s">
        <v>3</v>
      </c>
      <c r="O5" s="142"/>
      <c r="P5" s="142"/>
      <c r="Q5" s="142"/>
      <c r="R5" s="142"/>
      <c r="S5" s="142">
        <v>328</v>
      </c>
      <c r="T5" s="142">
        <v>460</v>
      </c>
      <c r="U5" s="142">
        <v>582</v>
      </c>
      <c r="V5" s="142">
        <v>715</v>
      </c>
      <c r="W5" s="142">
        <v>909</v>
      </c>
      <c r="X5" s="142">
        <v>708</v>
      </c>
      <c r="Y5" s="142">
        <v>762</v>
      </c>
    </row>
    <row r="6" spans="1:25">
      <c r="A6" s="173" t="s">
        <v>5</v>
      </c>
      <c r="B6" s="142">
        <v>1038</v>
      </c>
      <c r="C6" s="142">
        <v>831</v>
      </c>
      <c r="D6" s="142">
        <v>806</v>
      </c>
      <c r="E6" s="142">
        <v>724</v>
      </c>
      <c r="F6" s="142">
        <v>747</v>
      </c>
      <c r="G6" s="142">
        <v>709</v>
      </c>
      <c r="H6" s="142">
        <v>732</v>
      </c>
      <c r="I6" s="142">
        <v>681</v>
      </c>
      <c r="J6" s="142">
        <v>684</v>
      </c>
      <c r="K6" s="142">
        <v>614</v>
      </c>
      <c r="L6" s="142">
        <v>505</v>
      </c>
      <c r="N6" s="173" t="s">
        <v>5</v>
      </c>
      <c r="O6" s="142">
        <v>4</v>
      </c>
      <c r="P6" s="142">
        <v>81</v>
      </c>
      <c r="Q6" s="142">
        <v>136</v>
      </c>
      <c r="R6" s="142">
        <v>132</v>
      </c>
      <c r="S6" s="142">
        <v>194</v>
      </c>
      <c r="T6" s="142">
        <v>244</v>
      </c>
      <c r="U6" s="142">
        <v>280</v>
      </c>
      <c r="V6" s="142">
        <v>312</v>
      </c>
      <c r="W6" s="142">
        <v>443</v>
      </c>
      <c r="X6" s="142">
        <v>465</v>
      </c>
      <c r="Y6" s="142">
        <v>413</v>
      </c>
    </row>
    <row r="7" spans="1:25">
      <c r="A7" s="173" t="s">
        <v>7</v>
      </c>
      <c r="B7" s="142">
        <v>102</v>
      </c>
      <c r="C7" s="142">
        <v>111</v>
      </c>
      <c r="D7" s="142">
        <v>111</v>
      </c>
      <c r="E7" s="142">
        <v>86</v>
      </c>
      <c r="F7" s="142">
        <v>108</v>
      </c>
      <c r="G7" s="142">
        <v>87</v>
      </c>
      <c r="H7" s="142">
        <v>77</v>
      </c>
      <c r="I7" s="142">
        <v>61</v>
      </c>
      <c r="J7" s="142">
        <v>83</v>
      </c>
      <c r="K7" s="142">
        <v>87</v>
      </c>
      <c r="L7" s="142">
        <v>91</v>
      </c>
      <c r="N7" s="173" t="s">
        <v>7</v>
      </c>
      <c r="O7" s="142"/>
      <c r="P7" s="142"/>
      <c r="Q7" s="142"/>
      <c r="R7" s="142"/>
      <c r="S7" s="142"/>
      <c r="T7" s="142"/>
      <c r="U7" s="142"/>
      <c r="V7" s="142"/>
      <c r="W7" s="142"/>
      <c r="X7" s="142"/>
      <c r="Y7" s="142"/>
    </row>
    <row r="8" spans="1:25">
      <c r="A8" s="173" t="s">
        <v>11</v>
      </c>
      <c r="B8" s="142">
        <v>18</v>
      </c>
      <c r="C8" s="142">
        <v>12</v>
      </c>
      <c r="D8" s="142">
        <v>10</v>
      </c>
      <c r="E8" s="142">
        <v>15</v>
      </c>
      <c r="F8" s="142">
        <v>14</v>
      </c>
      <c r="G8" s="142">
        <v>4</v>
      </c>
      <c r="H8" s="142">
        <v>8</v>
      </c>
      <c r="I8" s="142">
        <v>16</v>
      </c>
      <c r="J8" s="142">
        <v>9</v>
      </c>
      <c r="K8" s="142">
        <v>5</v>
      </c>
      <c r="L8" s="142">
        <v>9</v>
      </c>
      <c r="N8" s="173" t="s">
        <v>11</v>
      </c>
      <c r="O8" s="142"/>
      <c r="P8" s="142"/>
      <c r="Q8" s="142"/>
      <c r="R8" s="142"/>
      <c r="S8" s="142"/>
      <c r="T8" s="142"/>
      <c r="U8" s="142"/>
      <c r="V8" s="142"/>
      <c r="W8" s="142"/>
      <c r="X8" s="142"/>
      <c r="Y8" s="142"/>
    </row>
    <row r="9" spans="1:25">
      <c r="A9" s="173" t="s">
        <v>13</v>
      </c>
      <c r="B9" s="142">
        <v>424</v>
      </c>
      <c r="C9" s="142">
        <v>384</v>
      </c>
      <c r="D9" s="142">
        <v>406</v>
      </c>
      <c r="E9" s="142">
        <v>344</v>
      </c>
      <c r="F9" s="142">
        <v>380</v>
      </c>
      <c r="G9" s="142">
        <v>297</v>
      </c>
      <c r="H9" s="142">
        <v>267</v>
      </c>
      <c r="I9" s="142">
        <v>222</v>
      </c>
      <c r="J9" s="142">
        <v>268</v>
      </c>
      <c r="K9" s="142">
        <v>208</v>
      </c>
      <c r="L9" s="142">
        <v>169</v>
      </c>
      <c r="N9" s="173" t="s">
        <v>13</v>
      </c>
      <c r="O9" s="142"/>
      <c r="P9" s="142"/>
      <c r="Q9" s="142"/>
      <c r="R9" s="142"/>
      <c r="S9" s="142"/>
      <c r="T9" s="142"/>
      <c r="U9" s="142"/>
      <c r="V9" s="142"/>
      <c r="W9" s="142"/>
      <c r="X9" s="142">
        <v>58</v>
      </c>
      <c r="Y9" s="142">
        <v>71</v>
      </c>
    </row>
    <row r="10" spans="1:25">
      <c r="A10" s="173" t="s">
        <v>15</v>
      </c>
      <c r="B10" s="142">
        <v>14997</v>
      </c>
      <c r="C10" s="142">
        <v>14688</v>
      </c>
      <c r="D10" s="142">
        <v>14915</v>
      </c>
      <c r="E10" s="142">
        <v>14610</v>
      </c>
      <c r="F10" s="142">
        <v>16005</v>
      </c>
      <c r="G10" s="142">
        <v>15577</v>
      </c>
      <c r="H10" s="142">
        <v>17471</v>
      </c>
      <c r="I10" s="142">
        <v>15328</v>
      </c>
      <c r="J10" s="142">
        <v>12803</v>
      </c>
      <c r="K10" s="142">
        <v>11267</v>
      </c>
      <c r="L10" s="142">
        <v>10326</v>
      </c>
      <c r="N10" s="173" t="s">
        <v>15</v>
      </c>
      <c r="O10" s="142"/>
      <c r="P10" s="142"/>
      <c r="Q10" s="142"/>
      <c r="R10" s="142"/>
      <c r="S10" s="142"/>
      <c r="T10" s="142"/>
      <c r="U10" s="142"/>
      <c r="V10" s="142"/>
      <c r="W10" s="142">
        <v>5220</v>
      </c>
      <c r="X10" s="142">
        <v>4982</v>
      </c>
      <c r="Y10" s="142">
        <v>5312</v>
      </c>
    </row>
    <row r="11" spans="1:25">
      <c r="A11" s="173" t="s">
        <v>17</v>
      </c>
      <c r="B11" s="142">
        <v>487</v>
      </c>
      <c r="C11" s="142">
        <v>494</v>
      </c>
      <c r="D11" s="142">
        <v>462</v>
      </c>
      <c r="E11" s="142">
        <v>447</v>
      </c>
      <c r="F11" s="142">
        <v>526</v>
      </c>
      <c r="G11" s="142">
        <v>499</v>
      </c>
      <c r="H11" s="142">
        <v>449</v>
      </c>
      <c r="I11" s="142">
        <v>445</v>
      </c>
      <c r="J11" s="142">
        <v>417</v>
      </c>
      <c r="K11" s="142">
        <v>457</v>
      </c>
      <c r="L11" s="142">
        <v>377</v>
      </c>
      <c r="N11" s="173" t="s">
        <v>17</v>
      </c>
      <c r="O11" s="142">
        <v>17</v>
      </c>
      <c r="P11" s="142">
        <v>18</v>
      </c>
      <c r="Q11" s="142">
        <v>35</v>
      </c>
      <c r="R11" s="142">
        <v>28</v>
      </c>
      <c r="S11" s="142">
        <v>53</v>
      </c>
      <c r="T11" s="142">
        <v>67</v>
      </c>
      <c r="U11" s="142">
        <v>57</v>
      </c>
      <c r="V11" s="142">
        <v>90</v>
      </c>
      <c r="W11" s="142">
        <v>86</v>
      </c>
      <c r="X11" s="142">
        <v>109</v>
      </c>
      <c r="Y11" s="142">
        <v>117</v>
      </c>
    </row>
    <row r="12" spans="1:25">
      <c r="A12" s="173" t="s">
        <v>19</v>
      </c>
      <c r="B12" s="142" t="s">
        <v>167</v>
      </c>
      <c r="C12" s="142">
        <v>33</v>
      </c>
      <c r="D12" s="142">
        <v>38</v>
      </c>
      <c r="E12" s="142">
        <v>58</v>
      </c>
      <c r="F12" s="142">
        <v>55</v>
      </c>
      <c r="G12" s="142">
        <v>54</v>
      </c>
      <c r="H12" s="142">
        <v>74</v>
      </c>
      <c r="I12" s="142">
        <v>55</v>
      </c>
      <c r="J12" s="142">
        <v>53</v>
      </c>
      <c r="K12" s="142">
        <v>76</v>
      </c>
      <c r="L12" s="142">
        <v>55</v>
      </c>
      <c r="N12" s="173" t="s">
        <v>19</v>
      </c>
      <c r="O12" s="142"/>
      <c r="P12" s="142"/>
      <c r="Q12" s="142"/>
      <c r="R12" s="142"/>
      <c r="S12" s="142"/>
      <c r="T12" s="142"/>
      <c r="U12" s="142"/>
      <c r="V12" s="142"/>
      <c r="W12" s="142"/>
      <c r="X12" s="142"/>
      <c r="Y12" s="142"/>
    </row>
    <row r="13" spans="1:25" ht="16.5">
      <c r="A13" s="173" t="s">
        <v>178</v>
      </c>
      <c r="B13" s="142">
        <v>6556.7494999999999</v>
      </c>
      <c r="C13" s="142">
        <v>6925</v>
      </c>
      <c r="D13" s="142">
        <v>7371</v>
      </c>
      <c r="E13" s="142">
        <v>7769</v>
      </c>
      <c r="F13" s="142">
        <v>7253</v>
      </c>
      <c r="G13" s="142">
        <v>7439</v>
      </c>
      <c r="H13" s="142">
        <v>7279</v>
      </c>
      <c r="I13" s="142">
        <v>7803</v>
      </c>
      <c r="J13" s="142">
        <v>7744</v>
      </c>
      <c r="K13" s="142">
        <v>7513</v>
      </c>
      <c r="L13" s="142">
        <v>7617</v>
      </c>
      <c r="N13" s="173" t="s">
        <v>178</v>
      </c>
      <c r="O13" s="142"/>
      <c r="P13" s="142"/>
      <c r="Q13" s="142"/>
      <c r="R13" s="142"/>
      <c r="S13" s="142"/>
      <c r="T13" s="142"/>
      <c r="U13" s="142"/>
      <c r="V13" s="142"/>
      <c r="W13" s="142"/>
      <c r="X13" s="142"/>
      <c r="Y13" s="142">
        <v>74</v>
      </c>
    </row>
    <row r="14" spans="1:25">
      <c r="A14" s="173" t="s">
        <v>25</v>
      </c>
      <c r="B14" s="142">
        <v>58</v>
      </c>
      <c r="C14" s="142">
        <v>53</v>
      </c>
      <c r="D14" s="142">
        <v>54</v>
      </c>
      <c r="E14" s="142">
        <v>40</v>
      </c>
      <c r="F14" s="142">
        <v>56</v>
      </c>
      <c r="G14" s="142">
        <v>34</v>
      </c>
      <c r="H14" s="142">
        <v>59</v>
      </c>
      <c r="I14" s="142">
        <v>38</v>
      </c>
      <c r="J14" s="142">
        <v>42</v>
      </c>
      <c r="K14" s="142">
        <v>26</v>
      </c>
      <c r="L14" s="142" t="s">
        <v>168</v>
      </c>
      <c r="N14" s="173" t="s">
        <v>25</v>
      </c>
      <c r="O14" s="142"/>
      <c r="P14" s="142"/>
      <c r="Q14" s="142"/>
      <c r="R14" s="142"/>
      <c r="S14" s="142"/>
      <c r="T14" s="142"/>
      <c r="U14" s="142"/>
      <c r="V14" s="142"/>
      <c r="W14" s="142"/>
      <c r="X14" s="142">
        <v>24</v>
      </c>
      <c r="Y14" s="142"/>
    </row>
    <row r="15" spans="1:25">
      <c r="A15" s="173" t="s">
        <v>27</v>
      </c>
      <c r="B15" s="142">
        <v>2107</v>
      </c>
      <c r="C15" s="142">
        <v>2095</v>
      </c>
      <c r="D15" s="142">
        <v>2166</v>
      </c>
      <c r="E15" s="142">
        <v>2259</v>
      </c>
      <c r="F15" s="142">
        <v>2302</v>
      </c>
      <c r="G15" s="142">
        <v>2314</v>
      </c>
      <c r="H15" s="142">
        <v>2314</v>
      </c>
      <c r="I15" s="142">
        <v>2709</v>
      </c>
      <c r="J15" s="142">
        <v>2628</v>
      </c>
      <c r="K15" s="142">
        <v>2543</v>
      </c>
      <c r="L15" s="142">
        <v>2577</v>
      </c>
      <c r="N15" s="173" t="s">
        <v>27</v>
      </c>
      <c r="O15" s="142"/>
      <c r="P15" s="142"/>
      <c r="Q15" s="142"/>
      <c r="R15" s="142"/>
      <c r="S15" s="142"/>
      <c r="T15" s="142"/>
      <c r="U15" s="142">
        <v>281</v>
      </c>
      <c r="V15" s="142">
        <v>448</v>
      </c>
      <c r="W15" s="142">
        <v>565</v>
      </c>
      <c r="X15" s="142">
        <v>651</v>
      </c>
      <c r="Y15" s="142"/>
    </row>
    <row r="16" spans="1:25">
      <c r="A16" s="173" t="s">
        <v>21</v>
      </c>
      <c r="B16" s="142">
        <v>18</v>
      </c>
      <c r="C16" s="142">
        <v>22</v>
      </c>
      <c r="D16" s="142">
        <v>22</v>
      </c>
      <c r="E16" s="142">
        <v>14</v>
      </c>
      <c r="F16" s="142">
        <v>9</v>
      </c>
      <c r="G16" s="142">
        <v>17</v>
      </c>
      <c r="H16" s="142">
        <v>12</v>
      </c>
      <c r="I16" s="142">
        <v>14</v>
      </c>
      <c r="J16" s="142">
        <v>17</v>
      </c>
      <c r="K16" s="142">
        <v>11</v>
      </c>
      <c r="L16" s="142" t="s">
        <v>169</v>
      </c>
      <c r="N16" s="173" t="s">
        <v>21</v>
      </c>
      <c r="O16" s="142"/>
      <c r="P16" s="142"/>
      <c r="Q16" s="142"/>
      <c r="R16" s="142"/>
      <c r="S16" s="142"/>
      <c r="T16" s="142"/>
      <c r="U16" s="142"/>
      <c r="V16" s="142"/>
      <c r="W16" s="142"/>
      <c r="X16" s="142"/>
      <c r="Y16" s="142"/>
    </row>
    <row r="17" spans="1:25">
      <c r="A17" s="173" t="s">
        <v>31</v>
      </c>
      <c r="B17" s="142">
        <v>378</v>
      </c>
      <c r="C17" s="142">
        <v>367</v>
      </c>
      <c r="D17" s="142">
        <v>335</v>
      </c>
      <c r="E17" s="142">
        <v>297</v>
      </c>
      <c r="F17" s="142">
        <v>281</v>
      </c>
      <c r="G17" s="142">
        <v>270</v>
      </c>
      <c r="H17" s="142">
        <v>311</v>
      </c>
      <c r="I17" s="142">
        <v>304</v>
      </c>
      <c r="J17" s="142">
        <v>335</v>
      </c>
      <c r="K17" s="142">
        <v>357</v>
      </c>
      <c r="L17" s="142">
        <v>335</v>
      </c>
      <c r="N17" s="173" t="s">
        <v>31</v>
      </c>
      <c r="O17" s="142"/>
      <c r="P17" s="142"/>
      <c r="Q17" s="142"/>
      <c r="R17" s="142"/>
      <c r="S17" s="142"/>
      <c r="T17" s="142"/>
      <c r="U17" s="142"/>
      <c r="V17" s="142"/>
      <c r="W17" s="142"/>
      <c r="X17" s="142"/>
      <c r="Y17" s="142"/>
    </row>
    <row r="18" spans="1:25">
      <c r="A18" s="173" t="s">
        <v>33</v>
      </c>
      <c r="B18" s="142">
        <v>1154</v>
      </c>
      <c r="C18" s="142">
        <v>1100</v>
      </c>
      <c r="D18" s="142">
        <v>1122</v>
      </c>
      <c r="E18" s="142">
        <v>1070</v>
      </c>
      <c r="F18" s="142">
        <v>1052</v>
      </c>
      <c r="G18" s="142">
        <v>1027</v>
      </c>
      <c r="H18" s="142">
        <v>904</v>
      </c>
      <c r="I18" s="142">
        <v>773</v>
      </c>
      <c r="J18" s="142">
        <v>832</v>
      </c>
      <c r="K18" s="142">
        <v>934</v>
      </c>
      <c r="L18" s="142">
        <v>734</v>
      </c>
      <c r="N18" s="173" t="s">
        <v>33</v>
      </c>
      <c r="O18" s="142"/>
      <c r="P18" s="142"/>
      <c r="Q18" s="142"/>
      <c r="R18" s="142"/>
      <c r="S18" s="142"/>
      <c r="T18" s="142"/>
      <c r="U18" s="142"/>
      <c r="V18" s="142"/>
      <c r="W18" s="142"/>
      <c r="X18" s="142"/>
      <c r="Y18" s="142">
        <v>95</v>
      </c>
    </row>
    <row r="19" spans="1:25">
      <c r="A19" s="173" t="s">
        <v>35</v>
      </c>
      <c r="B19" s="142">
        <v>106</v>
      </c>
      <c r="C19" s="142">
        <v>152</v>
      </c>
      <c r="D19" s="142">
        <v>146</v>
      </c>
      <c r="E19" s="142">
        <v>190</v>
      </c>
      <c r="F19" s="142">
        <v>260</v>
      </c>
      <c r="G19" s="142">
        <v>306</v>
      </c>
      <c r="H19" s="142">
        <v>264</v>
      </c>
      <c r="I19" s="142">
        <v>307</v>
      </c>
      <c r="J19" s="142">
        <v>260</v>
      </c>
      <c r="K19" s="142">
        <v>213</v>
      </c>
      <c r="L19" s="142">
        <v>189</v>
      </c>
      <c r="N19" s="173" t="s">
        <v>35</v>
      </c>
      <c r="O19" s="142"/>
      <c r="P19" s="142"/>
      <c r="Q19" s="142"/>
      <c r="R19" s="142"/>
      <c r="S19" s="142"/>
      <c r="T19" s="142"/>
      <c r="U19" s="142">
        <v>4</v>
      </c>
      <c r="V19" s="142">
        <v>7</v>
      </c>
      <c r="W19" s="142">
        <v>14</v>
      </c>
      <c r="X19" s="142">
        <v>19</v>
      </c>
      <c r="Y19" s="142">
        <v>23</v>
      </c>
    </row>
    <row r="20" spans="1:25" ht="16.5">
      <c r="A20" s="173" t="s">
        <v>177</v>
      </c>
      <c r="B20" s="142">
        <v>16994</v>
      </c>
      <c r="C20" s="142">
        <v>16454</v>
      </c>
      <c r="D20" s="142">
        <v>16413</v>
      </c>
      <c r="E20" s="142">
        <v>16528</v>
      </c>
      <c r="F20" s="142">
        <v>15868</v>
      </c>
      <c r="G20" s="142">
        <v>16371</v>
      </c>
      <c r="H20" s="142">
        <v>12942</v>
      </c>
      <c r="I20" s="142">
        <v>15386</v>
      </c>
      <c r="J20" s="142">
        <v>15598</v>
      </c>
      <c r="K20" s="142">
        <v>14665</v>
      </c>
      <c r="L20" s="142">
        <v>14839</v>
      </c>
      <c r="N20" s="173" t="s">
        <v>177</v>
      </c>
      <c r="O20" s="142"/>
      <c r="P20" s="142"/>
      <c r="Q20" s="142"/>
      <c r="R20" s="142"/>
      <c r="S20" s="142"/>
      <c r="T20" s="142"/>
      <c r="U20" s="142">
        <v>235</v>
      </c>
      <c r="V20" s="142">
        <v>671</v>
      </c>
      <c r="W20" s="142">
        <v>1077</v>
      </c>
      <c r="X20" s="142">
        <v>1367</v>
      </c>
      <c r="Y20" s="142">
        <v>1724</v>
      </c>
    </row>
    <row r="21" spans="1:25">
      <c r="A21" s="173" t="s">
        <v>41</v>
      </c>
      <c r="B21" s="142">
        <v>12</v>
      </c>
      <c r="C21" s="142">
        <v>15</v>
      </c>
      <c r="D21" s="142">
        <v>22</v>
      </c>
      <c r="E21" s="142">
        <v>22</v>
      </c>
      <c r="F21" s="142">
        <v>14</v>
      </c>
      <c r="G21" s="142">
        <v>22</v>
      </c>
      <c r="H21" s="142">
        <v>35</v>
      </c>
      <c r="I21" s="142">
        <v>24</v>
      </c>
      <c r="J21" s="142">
        <v>21</v>
      </c>
      <c r="K21" s="142">
        <v>34</v>
      </c>
      <c r="L21" s="142">
        <v>36</v>
      </c>
      <c r="N21" s="173" t="s">
        <v>41</v>
      </c>
      <c r="O21" s="142"/>
      <c r="P21" s="142"/>
      <c r="Q21" s="142"/>
      <c r="R21" s="142"/>
      <c r="S21" s="142"/>
      <c r="T21" s="142"/>
      <c r="U21" s="142"/>
      <c r="V21" s="142">
        <v>10</v>
      </c>
      <c r="W21" s="142">
        <v>20</v>
      </c>
      <c r="X21" s="142">
        <v>14</v>
      </c>
      <c r="Y21" s="142"/>
    </row>
    <row r="22" spans="1:25">
      <c r="A22" s="173" t="s">
        <v>43</v>
      </c>
      <c r="B22" s="142">
        <v>34</v>
      </c>
      <c r="C22" s="142">
        <v>31</v>
      </c>
      <c r="D22" s="142">
        <v>39</v>
      </c>
      <c r="E22" s="142">
        <v>32</v>
      </c>
      <c r="F22" s="142">
        <v>67</v>
      </c>
      <c r="G22" s="142">
        <v>43</v>
      </c>
      <c r="H22" s="142">
        <v>54</v>
      </c>
      <c r="I22" s="142">
        <v>41</v>
      </c>
      <c r="J22" s="142">
        <v>44</v>
      </c>
      <c r="K22" s="142">
        <v>38</v>
      </c>
      <c r="L22" s="142">
        <v>42</v>
      </c>
      <c r="N22" s="173" t="s">
        <v>43</v>
      </c>
      <c r="O22" s="142"/>
      <c r="P22" s="142"/>
      <c r="Q22" s="142"/>
      <c r="R22" s="142"/>
      <c r="S22" s="142"/>
      <c r="T22" s="142"/>
      <c r="U22" s="142"/>
      <c r="V22" s="142"/>
      <c r="W22" s="142"/>
      <c r="X22" s="142"/>
      <c r="Y22" s="142"/>
    </row>
    <row r="23" spans="1:25" ht="16.5">
      <c r="A23" s="173" t="s">
        <v>180</v>
      </c>
      <c r="B23" s="142">
        <v>311</v>
      </c>
      <c r="C23" s="142">
        <v>254</v>
      </c>
      <c r="D23" s="142">
        <v>161</v>
      </c>
      <c r="E23" s="142">
        <v>283</v>
      </c>
      <c r="F23" s="142">
        <v>289</v>
      </c>
      <c r="G23" s="142">
        <v>301</v>
      </c>
      <c r="H23" s="142">
        <v>325</v>
      </c>
      <c r="I23" s="142">
        <v>284</v>
      </c>
      <c r="J23" s="142">
        <v>309</v>
      </c>
      <c r="K23" s="142">
        <v>320</v>
      </c>
      <c r="L23" s="142">
        <v>302</v>
      </c>
      <c r="N23" s="173" t="s">
        <v>180</v>
      </c>
      <c r="O23" s="142"/>
      <c r="P23" s="142"/>
      <c r="Q23" s="142"/>
      <c r="R23" s="142">
        <v>1</v>
      </c>
      <c r="S23" s="142">
        <v>1</v>
      </c>
      <c r="T23" s="142">
        <v>2</v>
      </c>
      <c r="U23" s="142">
        <v>9</v>
      </c>
      <c r="V23" s="142">
        <v>10</v>
      </c>
      <c r="W23" s="142">
        <v>18</v>
      </c>
      <c r="X23" s="142">
        <v>15</v>
      </c>
      <c r="Y23" s="142">
        <v>30</v>
      </c>
    </row>
    <row r="24" spans="1:25" ht="16.5">
      <c r="A24" s="173" t="s">
        <v>175</v>
      </c>
      <c r="B24" s="142" t="s">
        <v>170</v>
      </c>
      <c r="C24" s="142">
        <v>39</v>
      </c>
      <c r="D24" s="142">
        <v>35</v>
      </c>
      <c r="E24" s="142">
        <v>44</v>
      </c>
      <c r="F24" s="142">
        <v>29</v>
      </c>
      <c r="G24" s="142">
        <v>19</v>
      </c>
      <c r="H24" s="142">
        <v>45</v>
      </c>
      <c r="I24" s="142">
        <v>38</v>
      </c>
      <c r="J24" s="142">
        <v>48</v>
      </c>
      <c r="K24" s="142">
        <v>26</v>
      </c>
      <c r="L24" s="142" t="s">
        <v>171</v>
      </c>
      <c r="N24" s="173" t="s">
        <v>175</v>
      </c>
      <c r="O24" s="142"/>
      <c r="P24" s="142"/>
      <c r="Q24" s="142"/>
      <c r="R24" s="142"/>
      <c r="S24" s="142"/>
      <c r="T24" s="142"/>
      <c r="U24" s="142"/>
      <c r="V24" s="142"/>
      <c r="W24" s="142"/>
      <c r="X24" s="142"/>
      <c r="Y24" s="142"/>
    </row>
    <row r="25" spans="1:25" ht="16.5">
      <c r="A25" s="173" t="s">
        <v>181</v>
      </c>
      <c r="B25" s="142">
        <v>3650</v>
      </c>
      <c r="C25" s="142">
        <v>3590</v>
      </c>
      <c r="D25" s="142">
        <v>3710</v>
      </c>
      <c r="E25" s="142">
        <v>3800</v>
      </c>
      <c r="F25" s="142">
        <v>3950</v>
      </c>
      <c r="G25" s="142">
        <v>3910</v>
      </c>
      <c r="H25" s="142">
        <v>3690</v>
      </c>
      <c r="I25" s="142">
        <v>3880</v>
      </c>
      <c r="J25" s="142">
        <v>4480</v>
      </c>
      <c r="K25" s="142">
        <v>4100</v>
      </c>
      <c r="L25" s="142">
        <v>4360</v>
      </c>
      <c r="N25" s="173" t="s">
        <v>181</v>
      </c>
      <c r="O25" s="142">
        <v>0</v>
      </c>
      <c r="P25" s="142">
        <v>150</v>
      </c>
      <c r="Q25" s="142">
        <v>260</v>
      </c>
      <c r="R25" s="142">
        <v>310</v>
      </c>
      <c r="S25" s="142">
        <v>420</v>
      </c>
      <c r="T25" s="142">
        <v>540</v>
      </c>
      <c r="U25" s="142">
        <v>620</v>
      </c>
      <c r="V25" s="142">
        <v>770</v>
      </c>
      <c r="W25" s="142">
        <v>1030</v>
      </c>
      <c r="X25" s="142">
        <v>840</v>
      </c>
      <c r="Y25" s="142">
        <v>950</v>
      </c>
    </row>
    <row r="26" spans="1:25">
      <c r="A26" s="173" t="s">
        <v>51</v>
      </c>
      <c r="B26" s="142">
        <v>1399</v>
      </c>
      <c r="C26" s="142">
        <v>1341</v>
      </c>
      <c r="D26" s="142">
        <v>1488</v>
      </c>
      <c r="E26" s="142">
        <v>1214</v>
      </c>
      <c r="F26" s="142">
        <v>1442</v>
      </c>
      <c r="G26" s="142">
        <v>1371</v>
      </c>
      <c r="H26" s="142">
        <v>1242</v>
      </c>
      <c r="I26" s="142">
        <v>1108</v>
      </c>
      <c r="J26" s="142">
        <v>1132</v>
      </c>
      <c r="K26" s="142">
        <v>1063</v>
      </c>
      <c r="L26" s="142">
        <v>1161</v>
      </c>
      <c r="N26" s="173" t="s">
        <v>51</v>
      </c>
      <c r="O26" s="142"/>
      <c r="P26" s="142"/>
      <c r="Q26" s="142"/>
      <c r="R26" s="142"/>
      <c r="S26" s="142"/>
      <c r="T26" s="142"/>
      <c r="U26" s="142"/>
      <c r="V26" s="142"/>
      <c r="W26" s="142"/>
      <c r="X26" s="142"/>
      <c r="Y26" s="142"/>
    </row>
    <row r="27" spans="1:25">
      <c r="A27" s="173" t="s">
        <v>53</v>
      </c>
      <c r="B27" s="142">
        <v>103</v>
      </c>
      <c r="C27" s="142">
        <v>125</v>
      </c>
      <c r="D27" s="142">
        <v>103</v>
      </c>
      <c r="E27" s="142">
        <v>113</v>
      </c>
      <c r="F27" s="142">
        <v>99</v>
      </c>
      <c r="G27" s="142">
        <v>97</v>
      </c>
      <c r="H27" s="142">
        <v>104</v>
      </c>
      <c r="I27" s="142">
        <v>121</v>
      </c>
      <c r="J27" s="142">
        <v>105</v>
      </c>
      <c r="K27" s="142">
        <v>124</v>
      </c>
      <c r="L27" s="142">
        <v>93</v>
      </c>
      <c r="N27" s="173" t="s">
        <v>53</v>
      </c>
      <c r="O27" s="142"/>
      <c r="P27" s="142"/>
      <c r="Q27" s="142"/>
      <c r="R27" s="142"/>
      <c r="S27" s="142"/>
      <c r="T27" s="142"/>
      <c r="U27" s="142"/>
      <c r="V27" s="142"/>
      <c r="W27" s="142"/>
      <c r="X27" s="142"/>
      <c r="Y27" s="142"/>
    </row>
    <row r="28" spans="1:25" ht="16.5">
      <c r="A28" s="173" t="s">
        <v>179</v>
      </c>
      <c r="B28" s="142">
        <v>2637</v>
      </c>
      <c r="C28" s="142">
        <v>3388</v>
      </c>
      <c r="D28" s="142">
        <v>3692</v>
      </c>
      <c r="E28" s="142">
        <v>3709</v>
      </c>
      <c r="F28" s="142">
        <v>3914</v>
      </c>
      <c r="G28" s="142">
        <v>4289</v>
      </c>
      <c r="H28" s="142">
        <v>3577</v>
      </c>
      <c r="I28" s="142">
        <v>3494</v>
      </c>
      <c r="J28" s="142">
        <v>3902</v>
      </c>
      <c r="K28" s="142">
        <v>4201</v>
      </c>
      <c r="L28" s="142" t="s">
        <v>172</v>
      </c>
      <c r="N28" s="173" t="s">
        <v>179</v>
      </c>
      <c r="O28" s="142"/>
      <c r="P28" s="142"/>
      <c r="Q28" s="142"/>
      <c r="R28" s="142"/>
      <c r="S28" s="142"/>
      <c r="T28" s="142"/>
      <c r="U28" s="142"/>
      <c r="V28" s="142"/>
      <c r="W28" s="142"/>
      <c r="X28" s="142"/>
      <c r="Y28" s="142"/>
    </row>
    <row r="29" spans="1:25">
      <c r="A29" s="173" t="s">
        <v>59</v>
      </c>
      <c r="B29" s="142">
        <v>2147</v>
      </c>
      <c r="C29" s="142">
        <v>1735</v>
      </c>
      <c r="D29" s="142">
        <v>1875</v>
      </c>
      <c r="E29" s="142">
        <v>1892</v>
      </c>
      <c r="F29" s="142">
        <v>1784</v>
      </c>
      <c r="G29" s="142">
        <v>1750</v>
      </c>
      <c r="H29" s="142">
        <v>1732</v>
      </c>
      <c r="I29" s="142">
        <v>2111</v>
      </c>
      <c r="J29" s="142">
        <v>2762</v>
      </c>
      <c r="K29" s="142">
        <v>2619</v>
      </c>
      <c r="L29" s="142">
        <v>3020</v>
      </c>
      <c r="N29" s="173" t="s">
        <v>59</v>
      </c>
      <c r="O29" s="142"/>
      <c r="P29" s="142"/>
      <c r="Q29" s="142"/>
      <c r="R29" s="142"/>
      <c r="S29" s="142"/>
      <c r="T29" s="142"/>
      <c r="U29" s="142"/>
      <c r="V29" s="142"/>
      <c r="W29" s="142"/>
      <c r="X29" s="142"/>
      <c r="Y29" s="142"/>
    </row>
    <row r="30" spans="1:25">
      <c r="A30" s="173" t="s">
        <v>61</v>
      </c>
      <c r="B30" s="142">
        <v>199</v>
      </c>
      <c r="C30" s="142">
        <v>224</v>
      </c>
      <c r="D30" s="142">
        <v>179</v>
      </c>
      <c r="E30" s="142">
        <v>196</v>
      </c>
      <c r="F30" s="142">
        <v>189</v>
      </c>
      <c r="G30" s="142">
        <v>202</v>
      </c>
      <c r="H30" s="142">
        <v>212</v>
      </c>
      <c r="I30" s="142">
        <v>231</v>
      </c>
      <c r="J30" s="142">
        <v>239</v>
      </c>
      <c r="K30" s="142">
        <v>238</v>
      </c>
      <c r="L30" s="142">
        <v>239</v>
      </c>
      <c r="N30" s="173" t="s">
        <v>61</v>
      </c>
      <c r="O30" s="142"/>
      <c r="P30" s="142"/>
      <c r="Q30" s="142"/>
      <c r="R30" s="142"/>
      <c r="S30" s="142"/>
      <c r="T30" s="142"/>
      <c r="U30" s="142">
        <v>1</v>
      </c>
      <c r="V30" s="142">
        <v>2</v>
      </c>
      <c r="W30" s="142">
        <v>16</v>
      </c>
      <c r="X30" s="142">
        <v>12</v>
      </c>
      <c r="Y30" s="142">
        <v>18</v>
      </c>
    </row>
    <row r="31" spans="1:25" ht="16.5">
      <c r="A31" s="173" t="s">
        <v>176</v>
      </c>
      <c r="B31" s="142" t="s">
        <v>173</v>
      </c>
      <c r="C31" s="142" t="s">
        <v>174</v>
      </c>
      <c r="D31" s="142">
        <v>543</v>
      </c>
      <c r="E31" s="142">
        <v>541</v>
      </c>
      <c r="F31" s="142">
        <v>635</v>
      </c>
      <c r="G31" s="142">
        <v>574</v>
      </c>
      <c r="H31" s="142">
        <v>549</v>
      </c>
      <c r="I31" s="142">
        <v>539</v>
      </c>
      <c r="J31" s="142">
        <v>516</v>
      </c>
      <c r="K31" s="142">
        <v>514</v>
      </c>
      <c r="L31" s="142">
        <v>599</v>
      </c>
      <c r="N31" s="173" t="s">
        <v>176</v>
      </c>
      <c r="O31" s="142"/>
      <c r="P31" s="142"/>
      <c r="Q31" s="142"/>
      <c r="R31" s="142"/>
      <c r="S31" s="142"/>
      <c r="T31" s="142"/>
      <c r="U31" s="142"/>
      <c r="V31" s="142"/>
      <c r="W31" s="142"/>
      <c r="X31" s="142"/>
      <c r="Y31" s="142"/>
    </row>
    <row r="32" spans="1:25">
      <c r="A32" s="173" t="s">
        <v>65</v>
      </c>
      <c r="B32" s="142">
        <v>4977</v>
      </c>
      <c r="C32" s="142">
        <v>4570</v>
      </c>
      <c r="D32" s="142">
        <v>4379</v>
      </c>
      <c r="E32" s="142">
        <v>4364</v>
      </c>
      <c r="F32" s="142">
        <v>4349</v>
      </c>
      <c r="G32" s="142">
        <v>4210</v>
      </c>
      <c r="H32" s="142">
        <v>4300</v>
      </c>
      <c r="I32" s="142">
        <v>4333</v>
      </c>
      <c r="J32" s="142">
        <v>4105</v>
      </c>
      <c r="K32" s="142">
        <v>4002</v>
      </c>
      <c r="L32" s="142">
        <v>3885</v>
      </c>
      <c r="N32" s="173" t="s">
        <v>65</v>
      </c>
      <c r="O32" s="142"/>
      <c r="P32" s="142"/>
      <c r="Q32" s="142"/>
      <c r="R32" s="142"/>
      <c r="S32" s="142"/>
      <c r="T32" s="142"/>
      <c r="U32" s="142"/>
      <c r="V32" s="142"/>
      <c r="W32" s="142"/>
      <c r="X32" s="142"/>
      <c r="Y32" s="142"/>
    </row>
    <row r="33" spans="1:25">
      <c r="A33" s="173" t="s">
        <v>29</v>
      </c>
      <c r="B33" s="142">
        <v>4918</v>
      </c>
      <c r="C33" s="142">
        <v>4530</v>
      </c>
      <c r="D33" s="142">
        <v>4318</v>
      </c>
      <c r="E33" s="142">
        <v>4314</v>
      </c>
      <c r="F33" s="142">
        <v>4303</v>
      </c>
      <c r="G33" s="142">
        <v>4153</v>
      </c>
      <c r="H33" s="142">
        <v>4255</v>
      </c>
      <c r="I33" s="142">
        <v>4269</v>
      </c>
      <c r="J33" s="142">
        <v>4032</v>
      </c>
      <c r="K33" s="142">
        <v>3929</v>
      </c>
      <c r="L33" s="142">
        <v>3822</v>
      </c>
      <c r="N33" s="173" t="s">
        <v>29</v>
      </c>
      <c r="O33" s="142"/>
      <c r="P33" s="142"/>
      <c r="Q33" s="142"/>
      <c r="R33" s="142"/>
      <c r="S33" s="142"/>
      <c r="T33" s="142"/>
      <c r="U33" s="142"/>
      <c r="V33" s="142"/>
      <c r="W33" s="142"/>
      <c r="X33" s="142"/>
      <c r="Y33" s="142"/>
    </row>
    <row r="34" spans="1:25">
      <c r="A34" s="173" t="s">
        <v>9</v>
      </c>
      <c r="B34" s="142">
        <v>890</v>
      </c>
      <c r="C34" s="142">
        <v>838</v>
      </c>
      <c r="D34" s="142">
        <v>854</v>
      </c>
      <c r="E34" s="142">
        <v>818</v>
      </c>
      <c r="F34" s="142">
        <v>877</v>
      </c>
      <c r="G34" s="142">
        <v>802</v>
      </c>
      <c r="H34" s="142">
        <v>934</v>
      </c>
      <c r="I34" s="142">
        <v>819</v>
      </c>
      <c r="J34" s="142">
        <v>769</v>
      </c>
      <c r="K34" s="142">
        <v>733</v>
      </c>
      <c r="L34" s="142">
        <v>633</v>
      </c>
      <c r="N34" s="173" t="s">
        <v>9</v>
      </c>
      <c r="O34" s="142">
        <v>106</v>
      </c>
      <c r="P34" s="142">
        <v>130</v>
      </c>
      <c r="Q34" s="142">
        <v>149</v>
      </c>
      <c r="R34" s="142">
        <v>171</v>
      </c>
      <c r="S34" s="142">
        <v>225</v>
      </c>
      <c r="T34" s="142">
        <v>279</v>
      </c>
      <c r="U34" s="142">
        <v>409</v>
      </c>
      <c r="V34" s="142">
        <v>435</v>
      </c>
      <c r="W34" s="142">
        <v>437</v>
      </c>
      <c r="X34" s="142">
        <v>484</v>
      </c>
      <c r="Y34" s="142">
        <v>427</v>
      </c>
    </row>
    <row r="35" spans="1:25">
      <c r="A35" s="173" t="s">
        <v>49</v>
      </c>
      <c r="B35" s="142">
        <v>74</v>
      </c>
      <c r="C35" s="142">
        <v>88</v>
      </c>
      <c r="D35" s="142">
        <v>86</v>
      </c>
      <c r="E35" s="142">
        <v>85</v>
      </c>
      <c r="F35" s="142">
        <v>68</v>
      </c>
      <c r="G35" s="142">
        <v>62</v>
      </c>
      <c r="H35" s="142">
        <v>79</v>
      </c>
      <c r="I35" s="142">
        <v>71</v>
      </c>
      <c r="J35" s="142">
        <v>55</v>
      </c>
      <c r="K35" s="142">
        <v>40</v>
      </c>
      <c r="L35" s="142">
        <v>64</v>
      </c>
      <c r="N35" s="173" t="s">
        <v>49</v>
      </c>
      <c r="O35" s="142">
        <v>0</v>
      </c>
      <c r="P35" s="142">
        <v>0</v>
      </c>
      <c r="Q35" s="142">
        <v>1</v>
      </c>
      <c r="R35" s="142">
        <v>3</v>
      </c>
      <c r="S35" s="142">
        <v>0</v>
      </c>
      <c r="T35" s="142">
        <v>2</v>
      </c>
      <c r="U35" s="142">
        <v>5</v>
      </c>
      <c r="V35" s="142">
        <v>4</v>
      </c>
      <c r="W35" s="142">
        <v>0</v>
      </c>
      <c r="X35" s="142">
        <v>3</v>
      </c>
      <c r="Y35" s="142">
        <v>0</v>
      </c>
    </row>
    <row r="36" spans="1:25">
      <c r="A36" s="173" t="s">
        <v>57</v>
      </c>
      <c r="B36" s="175">
        <v>455</v>
      </c>
      <c r="C36" s="175">
        <v>413</v>
      </c>
      <c r="D36" s="175">
        <v>444</v>
      </c>
      <c r="E36" s="175">
        <v>430</v>
      </c>
      <c r="F36" s="175">
        <v>417</v>
      </c>
      <c r="G36" s="175">
        <v>404</v>
      </c>
      <c r="H36" s="175">
        <v>403</v>
      </c>
      <c r="I36" s="175">
        <v>410</v>
      </c>
      <c r="J36" s="175">
        <v>379</v>
      </c>
      <c r="K36" s="175">
        <v>426</v>
      </c>
      <c r="L36" s="175">
        <v>427</v>
      </c>
      <c r="N36" s="173" t="s">
        <v>57</v>
      </c>
      <c r="O36" s="175"/>
      <c r="P36" s="175"/>
      <c r="Q36" s="175"/>
      <c r="R36" s="175"/>
      <c r="S36" s="175"/>
      <c r="T36" s="175"/>
      <c r="U36" s="175"/>
      <c r="V36" s="175"/>
      <c r="W36" s="175"/>
      <c r="X36" s="175"/>
      <c r="Y36" s="175"/>
    </row>
    <row r="38" spans="1:25">
      <c r="A38" s="165" t="s">
        <v>164</v>
      </c>
      <c r="B38" s="61">
        <v>30147</v>
      </c>
      <c r="C38" s="61">
        <v>29077</v>
      </c>
      <c r="D38" s="61">
        <v>29739</v>
      </c>
      <c r="E38" s="61">
        <v>29249</v>
      </c>
      <c r="F38" s="61">
        <v>30989</v>
      </c>
      <c r="G38" s="61">
        <v>30134</v>
      </c>
      <c r="H38" s="61">
        <v>31724</v>
      </c>
      <c r="I38" s="61">
        <v>30028</v>
      </c>
      <c r="J38" s="61">
        <v>28787</v>
      </c>
      <c r="K38" s="61">
        <v>26490</v>
      </c>
      <c r="L38" s="61">
        <v>26052</v>
      </c>
      <c r="N38" s="165" t="s">
        <v>164</v>
      </c>
      <c r="O38" s="61">
        <f t="shared" ref="O38:Y38" si="0">SUM(O5:O12,O25:O27,O14:O19,O21:O22,O29:O30)</f>
        <v>21</v>
      </c>
      <c r="P38" s="61">
        <f t="shared" si="0"/>
        <v>249</v>
      </c>
      <c r="Q38" s="61">
        <f t="shared" si="0"/>
        <v>431</v>
      </c>
      <c r="R38" s="61">
        <f t="shared" si="0"/>
        <v>470</v>
      </c>
      <c r="S38" s="61">
        <f t="shared" si="0"/>
        <v>995</v>
      </c>
      <c r="T38" s="61">
        <f t="shared" si="0"/>
        <v>1311</v>
      </c>
      <c r="U38" s="61">
        <f t="shared" si="0"/>
        <v>1825</v>
      </c>
      <c r="V38" s="61">
        <f t="shared" si="0"/>
        <v>2354</v>
      </c>
      <c r="W38" s="61">
        <f t="shared" si="0"/>
        <v>8303</v>
      </c>
      <c r="X38" s="61">
        <f t="shared" si="0"/>
        <v>7882</v>
      </c>
      <c r="Y38" s="61">
        <f t="shared" si="0"/>
        <v>7761</v>
      </c>
    </row>
    <row r="39" spans="1:25">
      <c r="A39" t="s">
        <v>72</v>
      </c>
      <c r="L39" s="129"/>
    </row>
    <row r="40" spans="1:25">
      <c r="A40" t="s">
        <v>94</v>
      </c>
    </row>
    <row r="41" spans="1:25">
      <c r="A41" t="s">
        <v>192</v>
      </c>
    </row>
    <row r="42" spans="1:25" ht="16.5">
      <c r="A42" t="s">
        <v>182</v>
      </c>
    </row>
    <row r="43" spans="1:25" ht="16.5">
      <c r="A43" t="s">
        <v>183</v>
      </c>
    </row>
    <row r="44" spans="1:25" ht="65" customHeight="1">
      <c r="C44" s="212" t="s">
        <v>203</v>
      </c>
      <c r="D44" s="212"/>
      <c r="H44" s="230" t="s">
        <v>204</v>
      </c>
      <c r="I44" s="230"/>
      <c r="J44" s="230"/>
    </row>
    <row r="45" spans="1:25">
      <c r="C45" s="212"/>
      <c r="D45" s="212"/>
      <c r="H45" s="181" t="s">
        <v>91</v>
      </c>
      <c r="I45" s="181" t="s">
        <v>90</v>
      </c>
      <c r="J45" s="181" t="s">
        <v>107</v>
      </c>
    </row>
    <row r="46" spans="1:25">
      <c r="B46" s="49" t="s">
        <v>11</v>
      </c>
      <c r="C46" s="178">
        <v>-6.7726799850509556E-2</v>
      </c>
      <c r="D46" s="67"/>
      <c r="G46" s="49" t="s">
        <v>3</v>
      </c>
      <c r="H46" s="183">
        <v>0.14687355958621229</v>
      </c>
      <c r="I46" s="183">
        <v>-3.94055432456486E-3</v>
      </c>
      <c r="J46" s="174" t="s">
        <v>101</v>
      </c>
    </row>
    <row r="47" spans="1:25">
      <c r="B47" s="49" t="s">
        <v>13</v>
      </c>
      <c r="C47" s="178">
        <v>-5.9852262334897932E-2</v>
      </c>
      <c r="D47" s="67"/>
      <c r="G47" s="49" t="s">
        <v>9</v>
      </c>
      <c r="H47" s="178">
        <v>0.17690686746611473</v>
      </c>
      <c r="I47" s="178">
        <v>-2.2367441535468768E-2</v>
      </c>
      <c r="J47" s="182"/>
    </row>
    <row r="48" spans="1:25">
      <c r="B48" s="49" t="s">
        <v>21</v>
      </c>
      <c r="C48" s="178">
        <v>-4.9194101250862321E-2</v>
      </c>
      <c r="D48" s="67" t="s">
        <v>98</v>
      </c>
      <c r="G48" s="49" t="s">
        <v>47</v>
      </c>
      <c r="H48" s="183">
        <v>0.21978823388750435</v>
      </c>
      <c r="I48" s="183">
        <v>1.9336835964409271E-2</v>
      </c>
      <c r="J48" s="174" t="s">
        <v>103</v>
      </c>
    </row>
    <row r="49" spans="2:10">
      <c r="B49" s="49" t="s">
        <v>49</v>
      </c>
      <c r="C49" s="178">
        <v>-4.5084528671556767E-2</v>
      </c>
      <c r="D49" s="67"/>
      <c r="G49" s="49" t="s">
        <v>17</v>
      </c>
      <c r="H49" s="178">
        <v>0.22088848745264777</v>
      </c>
      <c r="I49" s="178">
        <v>-1.8608199609049692E-2</v>
      </c>
      <c r="J49" s="182"/>
    </row>
    <row r="50" spans="2:10">
      <c r="B50" s="49" t="s">
        <v>33</v>
      </c>
      <c r="C50" s="178">
        <v>-3.5773520926376867E-2</v>
      </c>
      <c r="D50" s="67"/>
      <c r="G50" s="49" t="s">
        <v>27</v>
      </c>
      <c r="H50" s="183">
        <v>0.31685950858336631</v>
      </c>
      <c r="I50" s="183">
        <v>2.5596516933162228E-2</v>
      </c>
      <c r="J50" s="174" t="s">
        <v>165</v>
      </c>
    </row>
    <row r="51" spans="2:10">
      <c r="B51" s="49" t="s">
        <v>7</v>
      </c>
      <c r="C51" s="178">
        <v>-3.0809907024290317E-2</v>
      </c>
      <c r="D51" s="67"/>
      <c r="G51" s="49" t="s">
        <v>5</v>
      </c>
      <c r="H51" s="178">
        <v>0.38473791266978719</v>
      </c>
      <c r="I51" s="178">
        <v>-4.832186088589252E-2</v>
      </c>
      <c r="J51" s="182"/>
    </row>
    <row r="52" spans="2:10">
      <c r="B52" s="49" t="s">
        <v>51</v>
      </c>
      <c r="C52" s="178">
        <v>-2.7028371124309114E-2</v>
      </c>
      <c r="D52" s="67"/>
      <c r="G52" s="49" t="s">
        <v>35</v>
      </c>
      <c r="H52" s="183">
        <v>0.567830558601923</v>
      </c>
      <c r="I52" s="183">
        <v>-9.8230176257126822E-2</v>
      </c>
      <c r="J52" s="174" t="s">
        <v>104</v>
      </c>
    </row>
    <row r="53" spans="2:10">
      <c r="B53" s="49" t="s">
        <v>25</v>
      </c>
      <c r="C53" s="178">
        <v>-2.4271162971001403E-2</v>
      </c>
      <c r="D53" s="67" t="s">
        <v>98</v>
      </c>
      <c r="G53" s="49" t="s">
        <v>37</v>
      </c>
      <c r="H53" s="183">
        <v>0.59955242764461292</v>
      </c>
      <c r="I53" s="183">
        <v>2.2813100088041383E-2</v>
      </c>
      <c r="J53" s="174" t="s">
        <v>187</v>
      </c>
    </row>
    <row r="54" spans="2:10">
      <c r="B54" s="49" t="s">
        <v>29</v>
      </c>
      <c r="C54" s="178">
        <v>-1.8622307645107972E-2</v>
      </c>
      <c r="D54" s="67"/>
      <c r="G54" s="49" t="s">
        <v>39</v>
      </c>
      <c r="H54" s="183">
        <v>0.68936577540884159</v>
      </c>
      <c r="I54" s="183">
        <v>1.08702573750874E-2</v>
      </c>
      <c r="J54" s="174" t="s">
        <v>188</v>
      </c>
    </row>
    <row r="55" spans="2:10">
      <c r="B55" s="49" t="s">
        <v>65</v>
      </c>
      <c r="C55" s="178">
        <v>-1.7917806573338635E-2</v>
      </c>
      <c r="D55" s="67"/>
      <c r="G55" s="49" t="s">
        <v>61</v>
      </c>
      <c r="H55" s="183">
        <v>1.1324046753679737</v>
      </c>
      <c r="I55" s="183">
        <v>2.7327481183734514E-2</v>
      </c>
      <c r="J55" s="174" t="s">
        <v>104</v>
      </c>
    </row>
    <row r="56" spans="2:10" ht="29">
      <c r="B56" s="49" t="s">
        <v>45</v>
      </c>
      <c r="C56" s="178">
        <v>-8.7637371560271848E-3</v>
      </c>
      <c r="D56" s="179" t="s">
        <v>184</v>
      </c>
    </row>
    <row r="57" spans="2:10">
      <c r="B57" s="49" t="s">
        <v>57</v>
      </c>
      <c r="C57" s="178">
        <v>-7.2271291092732559E-3</v>
      </c>
      <c r="D57" s="67"/>
    </row>
    <row r="58" spans="2:10">
      <c r="B58" s="49" t="s">
        <v>31</v>
      </c>
      <c r="C58" s="178">
        <v>-5.1348912861060025E-3</v>
      </c>
      <c r="D58" s="67"/>
    </row>
    <row r="59" spans="2:10" ht="29">
      <c r="B59" s="49" t="s">
        <v>63</v>
      </c>
      <c r="C59" s="178">
        <v>-3.9742354015168679E-3</v>
      </c>
      <c r="D59" s="179" t="s">
        <v>185</v>
      </c>
    </row>
    <row r="60" spans="2:10">
      <c r="B60" s="177" t="s">
        <v>37</v>
      </c>
      <c r="C60" s="178">
        <v>-3.8880199380727509E-3</v>
      </c>
      <c r="D60" s="67" t="s">
        <v>166</v>
      </c>
    </row>
    <row r="61" spans="2:10">
      <c r="B61" s="49" t="s">
        <v>53</v>
      </c>
      <c r="C61" s="178">
        <v>-2.7145414385851829E-3</v>
      </c>
      <c r="D61" s="67"/>
    </row>
    <row r="62" spans="2:10">
      <c r="B62" s="49" t="s">
        <v>17</v>
      </c>
      <c r="C62" s="178">
        <v>4.0081253869430622E-3</v>
      </c>
      <c r="D62" s="67"/>
    </row>
    <row r="63" spans="2:10">
      <c r="B63" s="49" t="s">
        <v>5</v>
      </c>
      <c r="C63" s="178">
        <v>8.643410840495136E-3</v>
      </c>
      <c r="D63" s="67"/>
    </row>
    <row r="64" spans="2:10">
      <c r="B64" s="49" t="s">
        <v>23</v>
      </c>
      <c r="C64" s="178">
        <v>1.1742712854289294E-2</v>
      </c>
      <c r="D64" s="67" t="s">
        <v>166</v>
      </c>
    </row>
    <row r="65" spans="2:4">
      <c r="B65" s="49" t="s">
        <v>15</v>
      </c>
      <c r="C65" s="178">
        <v>1.2483693068433777E-2</v>
      </c>
      <c r="D65" s="67"/>
    </row>
    <row r="66" spans="2:4">
      <c r="B66" s="49" t="s">
        <v>9</v>
      </c>
      <c r="C66" s="178">
        <v>2.2546333699593024E-2</v>
      </c>
      <c r="D66" s="67"/>
    </row>
    <row r="67" spans="2:4">
      <c r="B67" s="49" t="s">
        <v>43</v>
      </c>
      <c r="C67" s="178">
        <v>2.3106448139190716E-2</v>
      </c>
      <c r="D67" s="67"/>
    </row>
    <row r="68" spans="2:4">
      <c r="B68" s="49" t="s">
        <v>61</v>
      </c>
      <c r="C68" s="178">
        <v>2.9940762429446099E-2</v>
      </c>
      <c r="D68" s="67"/>
    </row>
    <row r="69" spans="2:4" ht="29">
      <c r="B69" s="49" t="s">
        <v>55</v>
      </c>
      <c r="C69" s="178">
        <v>3.0061456930679187E-2</v>
      </c>
      <c r="D69" s="179" t="s">
        <v>186</v>
      </c>
    </row>
    <row r="70" spans="2:4">
      <c r="B70" s="49" t="s">
        <v>39</v>
      </c>
      <c r="C70" s="178">
        <v>3.4867123469815242E-2</v>
      </c>
      <c r="D70" s="67" t="s">
        <v>166</v>
      </c>
    </row>
    <row r="71" spans="2:4">
      <c r="B71" s="49" t="s">
        <v>47</v>
      </c>
      <c r="C71" s="178">
        <v>3.8767070595607356E-2</v>
      </c>
      <c r="D71" s="67"/>
    </row>
    <row r="72" spans="2:4">
      <c r="B72" s="49" t="s">
        <v>3</v>
      </c>
      <c r="C72" s="178">
        <v>4.3044263526159421E-2</v>
      </c>
      <c r="D72" s="67"/>
    </row>
    <row r="73" spans="2:4">
      <c r="B73" s="49" t="s">
        <v>27</v>
      </c>
      <c r="C73" s="178">
        <v>4.315173011846829E-2</v>
      </c>
      <c r="D73" s="67"/>
    </row>
    <row r="74" spans="2:4">
      <c r="B74" s="49" t="s">
        <v>59</v>
      </c>
      <c r="C74" s="178">
        <v>4.3696675605239044E-2</v>
      </c>
      <c r="D74" s="67"/>
    </row>
    <row r="75" spans="2:4">
      <c r="B75" s="49" t="s">
        <v>19</v>
      </c>
      <c r="C75" s="178">
        <v>5.8070737182982501E-2</v>
      </c>
      <c r="D75" s="67" t="s">
        <v>103</v>
      </c>
    </row>
    <row r="76" spans="2:4">
      <c r="B76" s="49" t="s">
        <v>35</v>
      </c>
      <c r="C76" s="178">
        <v>7.6227159218858143E-2</v>
      </c>
      <c r="D76" s="67"/>
    </row>
    <row r="77" spans="2:4">
      <c r="B77" s="49" t="s">
        <v>41</v>
      </c>
      <c r="C77" s="178">
        <v>0.13366549680290252</v>
      </c>
      <c r="D77" s="67"/>
    </row>
    <row r="79" spans="2:4">
      <c r="B79" s="49" t="s">
        <v>164</v>
      </c>
      <c r="C79" s="180">
        <v>1.8732355797001166E-2</v>
      </c>
      <c r="D79" s="71"/>
    </row>
  </sheetData>
  <mergeCells count="2">
    <mergeCell ref="C44:D45"/>
    <mergeCell ref="H44:J44"/>
  </mergeCells>
  <conditionalFormatting sqref="B5:L36">
    <cfRule type="expression" dxfId="19" priority="7">
      <formula>ROW()=EVEN(ROW())</formula>
    </cfRule>
  </conditionalFormatting>
  <conditionalFormatting sqref="B38:L38">
    <cfRule type="expression" dxfId="18" priority="6">
      <formula>ROW()=EVEN(ROW())</formula>
    </cfRule>
  </conditionalFormatting>
  <conditionalFormatting sqref="C46:D77">
    <cfRule type="expression" dxfId="17" priority="3">
      <formula>ROW()=ODD(ROW())</formula>
    </cfRule>
  </conditionalFormatting>
  <conditionalFormatting sqref="C79:D79">
    <cfRule type="expression" dxfId="16" priority="1">
      <formula>ROW()=ODD(ROW())</formula>
    </cfRule>
  </conditionalFormatting>
  <conditionalFormatting sqref="H46:J55">
    <cfRule type="expression" dxfId="15" priority="2">
      <formula>ROW()=ODD(ROW())</formula>
    </cfRule>
  </conditionalFormatting>
  <conditionalFormatting sqref="O5:Y36">
    <cfRule type="expression" dxfId="14" priority="5">
      <formula>ROW()=EVEN(ROW())</formula>
    </cfRule>
  </conditionalFormatting>
  <conditionalFormatting sqref="O38:Y38">
    <cfRule type="expression" dxfId="13" priority="4">
      <formula>ROW()=EVEN(ROW())</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AA6AF-CB5D-4224-BDE0-3CF13A52C6D7}">
  <dimension ref="A1:AC76"/>
  <sheetViews>
    <sheetView workbookViewId="0">
      <selection activeCell="B5" sqref="B5"/>
    </sheetView>
  </sheetViews>
  <sheetFormatPr defaultRowHeight="14.5"/>
  <cols>
    <col min="9" max="9" width="10.1796875" customWidth="1"/>
    <col min="18" max="18" width="11.81640625" customWidth="1"/>
    <col min="26" max="26" width="9.1796875" customWidth="1"/>
  </cols>
  <sheetData>
    <row r="1" spans="1:29">
      <c r="A1" t="s">
        <v>213</v>
      </c>
    </row>
    <row r="3" spans="1:29">
      <c r="B3" s="205">
        <v>2021</v>
      </c>
      <c r="C3" s="206"/>
      <c r="D3" s="206"/>
      <c r="E3" s="206"/>
      <c r="F3" s="206"/>
      <c r="G3" s="206"/>
      <c r="H3" s="231"/>
      <c r="I3" s="205">
        <v>2022</v>
      </c>
      <c r="J3" s="206"/>
      <c r="K3" s="206"/>
      <c r="L3" s="206"/>
      <c r="M3" s="206"/>
      <c r="N3" s="206"/>
      <c r="O3" s="231"/>
      <c r="P3" s="205">
        <v>2023</v>
      </c>
      <c r="Q3" s="206"/>
      <c r="R3" s="206"/>
      <c r="S3" s="206"/>
      <c r="T3" s="206"/>
      <c r="U3" s="206"/>
      <c r="V3" s="231"/>
      <c r="W3" s="205">
        <v>2024</v>
      </c>
      <c r="X3" s="206"/>
      <c r="Y3" s="206"/>
      <c r="Z3" s="206"/>
      <c r="AA3" s="206"/>
      <c r="AB3" s="206"/>
      <c r="AC3" s="231"/>
    </row>
    <row r="4" spans="1:29">
      <c r="B4" s="4" t="s">
        <v>143</v>
      </c>
      <c r="C4" s="5" t="s">
        <v>144</v>
      </c>
      <c r="D4" s="6" t="s">
        <v>145</v>
      </c>
      <c r="E4" s="94" t="s">
        <v>146</v>
      </c>
      <c r="F4" s="95" t="s">
        <v>147</v>
      </c>
      <c r="G4" s="126" t="s">
        <v>148</v>
      </c>
      <c r="H4" s="189" t="s">
        <v>149</v>
      </c>
      <c r="I4" s="4" t="s">
        <v>143</v>
      </c>
      <c r="J4" s="5" t="s">
        <v>144</v>
      </c>
      <c r="K4" s="6" t="s">
        <v>145</v>
      </c>
      <c r="L4" s="94" t="s">
        <v>146</v>
      </c>
      <c r="M4" s="95" t="s">
        <v>147</v>
      </c>
      <c r="N4" s="126" t="s">
        <v>148</v>
      </c>
      <c r="O4" s="189" t="s">
        <v>149</v>
      </c>
      <c r="P4" s="4" t="s">
        <v>143</v>
      </c>
      <c r="Q4" s="5" t="s">
        <v>144</v>
      </c>
      <c r="R4" s="6" t="s">
        <v>145</v>
      </c>
      <c r="S4" s="94" t="s">
        <v>146</v>
      </c>
      <c r="T4" s="95" t="s">
        <v>147</v>
      </c>
      <c r="U4" s="126" t="s">
        <v>148</v>
      </c>
      <c r="V4" s="189" t="s">
        <v>149</v>
      </c>
      <c r="W4" s="4" t="s">
        <v>143</v>
      </c>
      <c r="X4" s="5" t="s">
        <v>144</v>
      </c>
      <c r="Y4" s="6" t="s">
        <v>145</v>
      </c>
      <c r="Z4" s="94" t="s">
        <v>146</v>
      </c>
      <c r="AA4" s="95" t="s">
        <v>147</v>
      </c>
      <c r="AB4" s="126" t="s">
        <v>148</v>
      </c>
      <c r="AC4" s="189" t="s">
        <v>149</v>
      </c>
    </row>
    <row r="5" spans="1:29">
      <c r="A5" s="173" t="s">
        <v>3</v>
      </c>
      <c r="B5" s="109">
        <v>108</v>
      </c>
      <c r="C5" s="109">
        <v>280</v>
      </c>
      <c r="D5" s="109">
        <v>538</v>
      </c>
      <c r="E5" s="109">
        <v>775</v>
      </c>
      <c r="F5" s="109">
        <v>456</v>
      </c>
      <c r="G5" s="109">
        <v>117</v>
      </c>
      <c r="H5" s="190">
        <v>0</v>
      </c>
      <c r="I5" s="109">
        <v>116</v>
      </c>
      <c r="J5" s="109">
        <v>280</v>
      </c>
      <c r="K5" s="109">
        <v>629</v>
      </c>
      <c r="L5" s="109">
        <v>842</v>
      </c>
      <c r="M5" s="109">
        <v>485</v>
      </c>
      <c r="N5" s="109">
        <v>129</v>
      </c>
      <c r="O5" s="190">
        <v>1</v>
      </c>
      <c r="P5" s="109">
        <v>72</v>
      </c>
      <c r="Q5" s="109">
        <v>254</v>
      </c>
      <c r="R5" s="109">
        <v>505</v>
      </c>
      <c r="S5" s="109">
        <v>758</v>
      </c>
      <c r="T5" s="109">
        <v>483</v>
      </c>
      <c r="U5" s="109">
        <v>112</v>
      </c>
      <c r="V5" s="190">
        <v>0</v>
      </c>
      <c r="W5" s="109">
        <v>92</v>
      </c>
      <c r="X5" s="109">
        <v>272</v>
      </c>
      <c r="Y5" s="109">
        <v>559</v>
      </c>
      <c r="Z5" s="109">
        <v>827</v>
      </c>
      <c r="AA5" s="109">
        <v>526</v>
      </c>
      <c r="AB5" s="109">
        <v>171</v>
      </c>
      <c r="AC5" s="190">
        <v>0</v>
      </c>
    </row>
    <row r="6" spans="1:29">
      <c r="A6" s="173" t="s">
        <v>5</v>
      </c>
      <c r="B6" s="109">
        <v>42</v>
      </c>
      <c r="C6" s="109">
        <v>139</v>
      </c>
      <c r="D6" s="109">
        <v>254</v>
      </c>
      <c r="E6" s="109">
        <v>311</v>
      </c>
      <c r="F6" s="109">
        <v>194</v>
      </c>
      <c r="G6" s="109">
        <v>49</v>
      </c>
      <c r="H6" s="190">
        <v>4</v>
      </c>
      <c r="I6" s="109">
        <v>48</v>
      </c>
      <c r="J6" s="109">
        <v>161</v>
      </c>
      <c r="K6" s="109">
        <v>265</v>
      </c>
      <c r="L6" s="109">
        <v>334</v>
      </c>
      <c r="M6" s="109">
        <v>239</v>
      </c>
      <c r="N6" s="109">
        <v>74</v>
      </c>
      <c r="O6" s="190">
        <v>6</v>
      </c>
      <c r="P6" s="109">
        <v>40</v>
      </c>
      <c r="Q6" s="109">
        <v>136</v>
      </c>
      <c r="R6" s="109">
        <v>286</v>
      </c>
      <c r="S6" s="109">
        <v>306</v>
      </c>
      <c r="T6" s="109">
        <v>224</v>
      </c>
      <c r="U6" s="109">
        <v>83</v>
      </c>
      <c r="V6" s="190">
        <v>4</v>
      </c>
      <c r="W6" s="109">
        <v>29</v>
      </c>
      <c r="X6" s="109">
        <v>122</v>
      </c>
      <c r="Y6" s="109">
        <v>244</v>
      </c>
      <c r="Z6" s="109">
        <v>267</v>
      </c>
      <c r="AA6" s="109">
        <v>195</v>
      </c>
      <c r="AB6" s="109">
        <v>58</v>
      </c>
      <c r="AC6" s="190">
        <v>3</v>
      </c>
    </row>
    <row r="7" spans="1:29">
      <c r="A7" s="173" t="s">
        <v>7</v>
      </c>
      <c r="B7" s="109">
        <v>13</v>
      </c>
      <c r="C7" s="109">
        <v>8</v>
      </c>
      <c r="D7" s="109">
        <v>15</v>
      </c>
      <c r="E7" s="109">
        <v>15</v>
      </c>
      <c r="F7" s="109">
        <v>9</v>
      </c>
      <c r="G7" s="109">
        <v>1</v>
      </c>
      <c r="H7" s="190">
        <v>0</v>
      </c>
      <c r="I7" s="109">
        <v>9</v>
      </c>
      <c r="J7" s="109">
        <v>10</v>
      </c>
      <c r="K7" s="109">
        <v>27</v>
      </c>
      <c r="L7" s="109">
        <v>21</v>
      </c>
      <c r="M7" s="109">
        <v>13</v>
      </c>
      <c r="N7" s="109">
        <v>3</v>
      </c>
      <c r="O7" s="190">
        <v>0</v>
      </c>
      <c r="P7" s="109">
        <v>12</v>
      </c>
      <c r="Q7" s="109">
        <v>10</v>
      </c>
      <c r="R7" s="109">
        <v>32</v>
      </c>
      <c r="S7" s="109">
        <v>19</v>
      </c>
      <c r="T7" s="109">
        <v>13</v>
      </c>
      <c r="U7" s="109">
        <v>1</v>
      </c>
      <c r="V7" s="190">
        <v>0</v>
      </c>
      <c r="W7" s="109">
        <v>12</v>
      </c>
      <c r="X7" s="109">
        <v>10</v>
      </c>
      <c r="Y7" s="109">
        <v>15</v>
      </c>
      <c r="Z7" s="109">
        <v>31</v>
      </c>
      <c r="AA7" s="109">
        <v>19</v>
      </c>
      <c r="AB7" s="109">
        <v>4</v>
      </c>
      <c r="AC7" s="190">
        <v>0</v>
      </c>
    </row>
    <row r="8" spans="1:29">
      <c r="A8" s="173" t="s">
        <v>11</v>
      </c>
      <c r="B8" s="109">
        <v>1</v>
      </c>
      <c r="C8" s="109">
        <v>4</v>
      </c>
      <c r="D8" s="109">
        <v>5</v>
      </c>
      <c r="E8" s="109">
        <v>3</v>
      </c>
      <c r="F8" s="109">
        <v>3</v>
      </c>
      <c r="G8" s="109">
        <v>0</v>
      </c>
      <c r="H8" s="190">
        <v>0</v>
      </c>
      <c r="I8" s="109">
        <v>1</v>
      </c>
      <c r="J8" s="109">
        <v>1</v>
      </c>
      <c r="K8" s="109">
        <v>3</v>
      </c>
      <c r="L8" s="109">
        <v>3</v>
      </c>
      <c r="M8" s="109">
        <v>1</v>
      </c>
      <c r="N8" s="109">
        <v>0</v>
      </c>
      <c r="O8" s="190">
        <v>0</v>
      </c>
      <c r="P8" s="109">
        <v>0</v>
      </c>
      <c r="Q8" s="109">
        <v>2</v>
      </c>
      <c r="R8" s="109">
        <v>1</v>
      </c>
      <c r="S8" s="109">
        <v>2</v>
      </c>
      <c r="T8" s="109">
        <v>0</v>
      </c>
      <c r="U8" s="109">
        <v>0</v>
      </c>
      <c r="V8" s="190">
        <v>0</v>
      </c>
      <c r="W8" s="109">
        <v>0</v>
      </c>
      <c r="X8" s="109">
        <v>1</v>
      </c>
      <c r="Y8" s="109">
        <v>3</v>
      </c>
      <c r="Z8" s="109">
        <v>2</v>
      </c>
      <c r="AA8" s="109">
        <v>3</v>
      </c>
      <c r="AB8" s="109">
        <v>0</v>
      </c>
      <c r="AC8" s="190">
        <v>0</v>
      </c>
    </row>
    <row r="9" spans="1:29">
      <c r="A9" s="173" t="s">
        <v>13</v>
      </c>
      <c r="B9" s="109">
        <v>14</v>
      </c>
      <c r="C9" s="109">
        <v>22</v>
      </c>
      <c r="D9" s="109">
        <v>71</v>
      </c>
      <c r="E9" s="109">
        <v>57</v>
      </c>
      <c r="F9" s="109">
        <v>49</v>
      </c>
      <c r="G9" s="109">
        <v>7</v>
      </c>
      <c r="H9" s="190">
        <v>2</v>
      </c>
      <c r="I9" s="109">
        <v>12</v>
      </c>
      <c r="J9" s="109">
        <v>23</v>
      </c>
      <c r="K9" s="109">
        <v>81</v>
      </c>
      <c r="L9" s="109">
        <v>64</v>
      </c>
      <c r="M9" s="109">
        <v>79</v>
      </c>
      <c r="N9" s="109">
        <v>5</v>
      </c>
      <c r="O9" s="190">
        <v>4</v>
      </c>
      <c r="P9" s="109">
        <v>14</v>
      </c>
      <c r="Q9" s="109">
        <v>21</v>
      </c>
      <c r="R9" s="109">
        <v>89</v>
      </c>
      <c r="S9" s="109">
        <v>73</v>
      </c>
      <c r="T9" s="109">
        <v>60</v>
      </c>
      <c r="U9" s="109">
        <v>8</v>
      </c>
      <c r="V9" s="190">
        <v>1</v>
      </c>
      <c r="W9" s="109">
        <v>13</v>
      </c>
      <c r="X9" s="109">
        <v>22</v>
      </c>
      <c r="Y9" s="109">
        <v>76</v>
      </c>
      <c r="Z9" s="109">
        <v>64</v>
      </c>
      <c r="AA9" s="109">
        <v>54</v>
      </c>
      <c r="AB9" s="109">
        <v>10</v>
      </c>
      <c r="AC9" s="190">
        <v>1</v>
      </c>
    </row>
    <row r="10" spans="1:29">
      <c r="A10" s="173" t="s">
        <v>15</v>
      </c>
      <c r="B10" s="109">
        <v>8460</v>
      </c>
      <c r="C10" s="109">
        <v>17461</v>
      </c>
      <c r="D10" s="109">
        <v>20705</v>
      </c>
      <c r="E10" s="109">
        <v>20849</v>
      </c>
      <c r="F10" s="109">
        <v>11849</v>
      </c>
      <c r="G10" s="109">
        <v>4140</v>
      </c>
      <c r="H10" s="190">
        <v>289</v>
      </c>
      <c r="I10" s="109">
        <v>9281</v>
      </c>
      <c r="J10" s="109">
        <v>19181</v>
      </c>
      <c r="K10" s="109">
        <v>24803</v>
      </c>
      <c r="L10" s="109">
        <v>24953</v>
      </c>
      <c r="M10" s="109">
        <v>14025</v>
      </c>
      <c r="N10" s="109">
        <v>5124</v>
      </c>
      <c r="O10" s="190">
        <v>489</v>
      </c>
      <c r="P10" s="109">
        <v>9277</v>
      </c>
      <c r="Q10" s="109">
        <v>17973</v>
      </c>
      <c r="R10" s="109">
        <v>24588</v>
      </c>
      <c r="S10" s="109">
        <v>23984</v>
      </c>
      <c r="T10" s="109">
        <v>13560</v>
      </c>
      <c r="U10" s="109">
        <v>4740</v>
      </c>
      <c r="V10" s="190">
        <v>392</v>
      </c>
      <c r="W10" s="109">
        <v>8443</v>
      </c>
      <c r="X10" s="109">
        <v>17259</v>
      </c>
      <c r="Y10" s="109">
        <v>24489</v>
      </c>
      <c r="Z10" s="109">
        <v>23398</v>
      </c>
      <c r="AA10" s="109">
        <v>0</v>
      </c>
      <c r="AB10" s="109">
        <v>0</v>
      </c>
      <c r="AC10" s="190">
        <v>363</v>
      </c>
    </row>
    <row r="11" spans="1:29">
      <c r="A11" s="173" t="s">
        <v>17</v>
      </c>
      <c r="B11" s="109">
        <v>22</v>
      </c>
      <c r="C11" s="109">
        <v>112</v>
      </c>
      <c r="D11" s="109">
        <v>119</v>
      </c>
      <c r="E11" s="109">
        <v>161</v>
      </c>
      <c r="F11" s="109">
        <v>100</v>
      </c>
      <c r="G11" s="109">
        <v>19</v>
      </c>
      <c r="H11" s="190">
        <v>2</v>
      </c>
      <c r="I11" s="109">
        <v>24</v>
      </c>
      <c r="J11" s="109">
        <v>110</v>
      </c>
      <c r="K11" s="109">
        <v>126</v>
      </c>
      <c r="L11" s="109">
        <v>130</v>
      </c>
      <c r="M11" s="109">
        <v>92</v>
      </c>
      <c r="N11" s="109">
        <v>21</v>
      </c>
      <c r="O11" s="190">
        <v>0</v>
      </c>
      <c r="P11" s="109">
        <v>29</v>
      </c>
      <c r="Q11" s="109">
        <v>121</v>
      </c>
      <c r="R11" s="109">
        <v>140</v>
      </c>
      <c r="S11" s="109">
        <v>157</v>
      </c>
      <c r="T11" s="109">
        <v>85</v>
      </c>
      <c r="U11" s="109">
        <v>34</v>
      </c>
      <c r="V11" s="190">
        <v>0</v>
      </c>
      <c r="W11" s="109">
        <v>19</v>
      </c>
      <c r="X11" s="109">
        <v>113</v>
      </c>
      <c r="Y11" s="109">
        <v>108</v>
      </c>
      <c r="Z11" s="109">
        <v>144</v>
      </c>
      <c r="AA11" s="109">
        <v>89</v>
      </c>
      <c r="AB11" s="109">
        <v>21</v>
      </c>
      <c r="AC11" s="190">
        <v>0</v>
      </c>
    </row>
    <row r="12" spans="1:29">
      <c r="A12" s="173" t="s">
        <v>19</v>
      </c>
      <c r="B12" s="109">
        <v>5</v>
      </c>
      <c r="C12" s="109">
        <v>12</v>
      </c>
      <c r="D12" s="109">
        <v>14</v>
      </c>
      <c r="E12" s="109">
        <v>11</v>
      </c>
      <c r="F12" s="109">
        <v>12</v>
      </c>
      <c r="G12" s="109">
        <v>1</v>
      </c>
      <c r="H12" s="190">
        <v>0</v>
      </c>
      <c r="I12" s="109">
        <v>11</v>
      </c>
      <c r="J12" s="109">
        <v>6</v>
      </c>
      <c r="K12" s="109">
        <v>8</v>
      </c>
      <c r="L12" s="109">
        <v>14</v>
      </c>
      <c r="M12" s="109">
        <v>12</v>
      </c>
      <c r="N12" s="109">
        <v>2</v>
      </c>
      <c r="O12" s="190">
        <v>0</v>
      </c>
      <c r="P12" s="109">
        <v>15</v>
      </c>
      <c r="Q12" s="109">
        <v>6</v>
      </c>
      <c r="R12" s="109">
        <v>21</v>
      </c>
      <c r="S12" s="109">
        <v>20</v>
      </c>
      <c r="T12" s="109">
        <v>14</v>
      </c>
      <c r="U12" s="109">
        <v>0</v>
      </c>
      <c r="V12" s="190">
        <v>0</v>
      </c>
      <c r="W12" s="109">
        <v>9</v>
      </c>
      <c r="X12" s="109">
        <v>8</v>
      </c>
      <c r="Y12" s="109">
        <v>11</v>
      </c>
      <c r="Z12" s="109">
        <v>16</v>
      </c>
      <c r="AA12" s="109">
        <v>7</v>
      </c>
      <c r="AB12" s="109">
        <v>4</v>
      </c>
      <c r="AC12" s="190">
        <v>0</v>
      </c>
    </row>
    <row r="13" spans="1:29" ht="16.5">
      <c r="A13" s="173" t="s">
        <v>178</v>
      </c>
      <c r="B13" s="109">
        <v>338</v>
      </c>
      <c r="C13" s="109">
        <v>1753</v>
      </c>
      <c r="D13" s="109">
        <v>2981</v>
      </c>
      <c r="E13" s="109">
        <v>1744</v>
      </c>
      <c r="F13" s="109">
        <v>694</v>
      </c>
      <c r="G13" s="109">
        <v>58</v>
      </c>
      <c r="H13" s="190">
        <v>235</v>
      </c>
      <c r="I13" s="109">
        <v>301</v>
      </c>
      <c r="J13" s="109">
        <v>1528</v>
      </c>
      <c r="K13" s="109">
        <v>2788</v>
      </c>
      <c r="L13" s="109">
        <v>1945</v>
      </c>
      <c r="M13" s="109">
        <v>740</v>
      </c>
      <c r="N13" s="109">
        <v>74</v>
      </c>
      <c r="O13" s="190">
        <v>368</v>
      </c>
      <c r="P13" s="109">
        <v>309</v>
      </c>
      <c r="Q13" s="109">
        <v>1470</v>
      </c>
      <c r="R13" s="109">
        <v>2555</v>
      </c>
      <c r="S13" s="109">
        <v>1942</v>
      </c>
      <c r="T13" s="109">
        <v>798</v>
      </c>
      <c r="U13" s="109">
        <v>104</v>
      </c>
      <c r="V13" s="190">
        <v>335</v>
      </c>
      <c r="W13" s="109">
        <v>300</v>
      </c>
      <c r="X13" s="109">
        <v>1639</v>
      </c>
      <c r="Y13" s="109">
        <v>2604</v>
      </c>
      <c r="Z13" s="109">
        <v>1913</v>
      </c>
      <c r="AA13" s="109">
        <v>841</v>
      </c>
      <c r="AB13" s="109">
        <v>116</v>
      </c>
      <c r="AC13" s="190">
        <v>278</v>
      </c>
    </row>
    <row r="14" spans="1:29">
      <c r="A14" s="173" t="s">
        <v>25</v>
      </c>
      <c r="B14" s="109">
        <v>5</v>
      </c>
      <c r="C14" s="109">
        <v>4</v>
      </c>
      <c r="D14" s="109">
        <v>6</v>
      </c>
      <c r="E14" s="109">
        <v>5</v>
      </c>
      <c r="F14" s="109">
        <v>14</v>
      </c>
      <c r="G14" s="109">
        <v>4</v>
      </c>
      <c r="H14" s="190">
        <v>0</v>
      </c>
      <c r="I14" s="109">
        <v>10</v>
      </c>
      <c r="J14" s="109">
        <v>7</v>
      </c>
      <c r="K14" s="109">
        <v>7</v>
      </c>
      <c r="L14" s="109">
        <v>2</v>
      </c>
      <c r="M14" s="109">
        <v>11</v>
      </c>
      <c r="N14" s="109">
        <v>5</v>
      </c>
      <c r="O14" s="190">
        <v>0</v>
      </c>
      <c r="P14" s="109">
        <v>5</v>
      </c>
      <c r="Q14" s="109">
        <v>1</v>
      </c>
      <c r="R14" s="109">
        <v>1</v>
      </c>
      <c r="S14" s="109">
        <v>3</v>
      </c>
      <c r="T14" s="109">
        <v>12</v>
      </c>
      <c r="U14" s="109">
        <v>7</v>
      </c>
      <c r="V14" s="190">
        <v>0</v>
      </c>
      <c r="W14" s="109">
        <v>0</v>
      </c>
      <c r="X14" s="109">
        <v>0</v>
      </c>
      <c r="Y14" s="109">
        <v>0</v>
      </c>
      <c r="Z14" s="109">
        <v>0</v>
      </c>
      <c r="AA14" s="109">
        <v>0</v>
      </c>
      <c r="AB14" s="109">
        <v>0</v>
      </c>
      <c r="AC14" s="190">
        <v>0</v>
      </c>
    </row>
    <row r="15" spans="1:29">
      <c r="A15" s="173" t="s">
        <v>27</v>
      </c>
      <c r="B15" s="109">
        <v>280.58039723252176</v>
      </c>
      <c r="C15" s="109">
        <v>622.84731795138737</v>
      </c>
      <c r="D15" s="109">
        <v>766.67837054197162</v>
      </c>
      <c r="E15" s="109">
        <v>763.64666049148309</v>
      </c>
      <c r="F15" s="109">
        <v>610.52072077964249</v>
      </c>
      <c r="G15" s="109">
        <v>113.17095829542026</v>
      </c>
      <c r="H15" s="190">
        <v>0</v>
      </c>
      <c r="I15" s="109">
        <v>248.37243169124517</v>
      </c>
      <c r="J15" s="109">
        <v>639.84906839521602</v>
      </c>
      <c r="K15" s="109">
        <v>788.14197834428364</v>
      </c>
      <c r="L15" s="109">
        <v>826.69263459037847</v>
      </c>
      <c r="M15" s="109">
        <v>590.93906472282174</v>
      </c>
      <c r="N15" s="109">
        <v>98.686450096358271</v>
      </c>
      <c r="O15" s="190">
        <v>0</v>
      </c>
      <c r="P15" s="109">
        <v>211.57450124015691</v>
      </c>
      <c r="Q15" s="109">
        <v>640.61352968478218</v>
      </c>
      <c r="R15" s="109">
        <v>836.58171746311587</v>
      </c>
      <c r="S15" s="109">
        <v>804.45013377401403</v>
      </c>
      <c r="T15" s="109">
        <v>590.67619478820325</v>
      </c>
      <c r="U15" s="109">
        <v>110.06519027577554</v>
      </c>
      <c r="V15" s="190">
        <v>0</v>
      </c>
      <c r="W15" s="109">
        <v>168.20945050991773</v>
      </c>
      <c r="X15" s="109">
        <v>481.59656325754884</v>
      </c>
      <c r="Y15" s="109">
        <v>609.81948095250084</v>
      </c>
      <c r="Z15" s="109">
        <v>646.57691242113265</v>
      </c>
      <c r="AA15" s="109">
        <v>557.18634930184646</v>
      </c>
      <c r="AB15" s="109">
        <v>113.53152591983411</v>
      </c>
      <c r="AC15" s="190">
        <v>0</v>
      </c>
    </row>
    <row r="16" spans="1:29">
      <c r="A16" s="173" t="s">
        <v>21</v>
      </c>
      <c r="B16" s="109">
        <v>2</v>
      </c>
      <c r="C16" s="109">
        <v>4</v>
      </c>
      <c r="D16" s="109">
        <v>3</v>
      </c>
      <c r="E16" s="109">
        <v>2</v>
      </c>
      <c r="F16" s="109">
        <v>1</v>
      </c>
      <c r="G16" s="109">
        <v>1</v>
      </c>
      <c r="H16" s="190">
        <v>1</v>
      </c>
      <c r="I16" s="109">
        <v>1</v>
      </c>
      <c r="J16" s="109">
        <v>4</v>
      </c>
      <c r="K16" s="109">
        <v>2</v>
      </c>
      <c r="L16" s="109">
        <v>8</v>
      </c>
      <c r="M16" s="109">
        <v>0</v>
      </c>
      <c r="N16" s="109">
        <v>1</v>
      </c>
      <c r="O16" s="190">
        <v>1</v>
      </c>
      <c r="P16" s="109">
        <v>1</v>
      </c>
      <c r="Q16" s="109">
        <v>2</v>
      </c>
      <c r="R16" s="109">
        <v>4</v>
      </c>
      <c r="S16" s="109">
        <v>1</v>
      </c>
      <c r="T16" s="109">
        <v>3</v>
      </c>
      <c r="U16" s="109">
        <v>0</v>
      </c>
      <c r="V16" s="190">
        <v>0</v>
      </c>
      <c r="W16" s="109">
        <v>0</v>
      </c>
      <c r="X16" s="109">
        <v>0</v>
      </c>
      <c r="Y16" s="109">
        <v>0</v>
      </c>
      <c r="Z16" s="109">
        <v>0</v>
      </c>
      <c r="AA16" s="109">
        <v>0</v>
      </c>
      <c r="AB16" s="109">
        <v>0</v>
      </c>
      <c r="AC16" s="190">
        <v>0</v>
      </c>
    </row>
    <row r="17" spans="1:29">
      <c r="A17" s="173" t="s">
        <v>31</v>
      </c>
      <c r="B17" s="109">
        <v>34</v>
      </c>
      <c r="C17" s="109">
        <v>51</v>
      </c>
      <c r="D17" s="109">
        <v>63</v>
      </c>
      <c r="E17" s="109">
        <v>78</v>
      </c>
      <c r="F17" s="109">
        <v>70</v>
      </c>
      <c r="G17" s="109">
        <v>8</v>
      </c>
      <c r="H17" s="190">
        <v>0</v>
      </c>
      <c r="I17" s="109">
        <v>26</v>
      </c>
      <c r="J17" s="109">
        <v>39</v>
      </c>
      <c r="K17" s="109">
        <v>79</v>
      </c>
      <c r="L17" s="109">
        <v>102</v>
      </c>
      <c r="M17" s="109">
        <v>80</v>
      </c>
      <c r="N17" s="109">
        <v>9</v>
      </c>
      <c r="O17" s="190">
        <v>0</v>
      </c>
      <c r="P17" s="109">
        <v>25</v>
      </c>
      <c r="Q17" s="109">
        <v>61</v>
      </c>
      <c r="R17" s="109">
        <v>85</v>
      </c>
      <c r="S17" s="109">
        <v>87</v>
      </c>
      <c r="T17" s="109">
        <v>85</v>
      </c>
      <c r="U17" s="109">
        <v>14</v>
      </c>
      <c r="V17" s="190">
        <v>0</v>
      </c>
      <c r="W17" s="109">
        <v>27</v>
      </c>
      <c r="X17" s="109">
        <v>41</v>
      </c>
      <c r="Y17" s="109">
        <v>79</v>
      </c>
      <c r="Z17" s="109">
        <v>95</v>
      </c>
      <c r="AA17" s="109">
        <v>85</v>
      </c>
      <c r="AB17" s="109">
        <v>8</v>
      </c>
      <c r="AC17" s="190">
        <v>0</v>
      </c>
    </row>
    <row r="18" spans="1:29">
      <c r="A18" s="173" t="s">
        <v>33</v>
      </c>
      <c r="B18" s="109">
        <v>30</v>
      </c>
      <c r="C18" s="109">
        <v>72</v>
      </c>
      <c r="D18" s="109">
        <v>222</v>
      </c>
      <c r="E18" s="109">
        <v>247</v>
      </c>
      <c r="F18" s="109">
        <v>169</v>
      </c>
      <c r="G18" s="109">
        <v>32</v>
      </c>
      <c r="H18" s="190">
        <v>1</v>
      </c>
      <c r="I18" s="109">
        <v>22</v>
      </c>
      <c r="J18" s="109">
        <v>93</v>
      </c>
      <c r="K18" s="109">
        <v>217</v>
      </c>
      <c r="L18" s="109">
        <v>259</v>
      </c>
      <c r="M18" s="109">
        <v>208</v>
      </c>
      <c r="N18" s="109">
        <v>33</v>
      </c>
      <c r="O18" s="190">
        <v>0</v>
      </c>
      <c r="P18" s="109">
        <v>31</v>
      </c>
      <c r="Q18" s="109">
        <v>102</v>
      </c>
      <c r="R18" s="109">
        <v>222</v>
      </c>
      <c r="S18" s="109">
        <v>308</v>
      </c>
      <c r="T18" s="109">
        <v>225</v>
      </c>
      <c r="U18" s="109">
        <v>44</v>
      </c>
      <c r="V18" s="190">
        <v>2</v>
      </c>
      <c r="W18" s="109">
        <v>26</v>
      </c>
      <c r="X18" s="109">
        <v>71</v>
      </c>
      <c r="Y18" s="109">
        <v>202</v>
      </c>
      <c r="Z18" s="109">
        <v>258</v>
      </c>
      <c r="AA18" s="109">
        <v>228</v>
      </c>
      <c r="AB18" s="109">
        <v>39</v>
      </c>
      <c r="AC18" s="190">
        <v>5</v>
      </c>
    </row>
    <row r="19" spans="1:29">
      <c r="A19" s="173" t="s">
        <v>35</v>
      </c>
      <c r="B19" s="109">
        <v>23</v>
      </c>
      <c r="C19" s="109">
        <v>78</v>
      </c>
      <c r="D19" s="109">
        <v>114</v>
      </c>
      <c r="E19" s="109">
        <v>71</v>
      </c>
      <c r="F19" s="109">
        <v>24</v>
      </c>
      <c r="G19" s="109">
        <v>4</v>
      </c>
      <c r="H19" s="190">
        <v>0</v>
      </c>
      <c r="I19" s="109">
        <v>14</v>
      </c>
      <c r="J19" s="109">
        <v>73</v>
      </c>
      <c r="K19" s="109">
        <v>100</v>
      </c>
      <c r="L19" s="109">
        <v>65</v>
      </c>
      <c r="M19" s="109">
        <v>20</v>
      </c>
      <c r="N19" s="109">
        <v>2</v>
      </c>
      <c r="O19" s="190">
        <v>0</v>
      </c>
      <c r="P19" s="109">
        <v>19</v>
      </c>
      <c r="Q19" s="109">
        <v>47</v>
      </c>
      <c r="R19" s="109">
        <v>84</v>
      </c>
      <c r="S19" s="109">
        <v>60</v>
      </c>
      <c r="T19" s="109">
        <v>21</v>
      </c>
      <c r="U19" s="109">
        <v>1</v>
      </c>
      <c r="V19" s="190">
        <v>0</v>
      </c>
      <c r="W19" s="109">
        <v>12</v>
      </c>
      <c r="X19" s="109">
        <v>47</v>
      </c>
      <c r="Y19" s="109">
        <v>82</v>
      </c>
      <c r="Z19" s="109">
        <v>59</v>
      </c>
      <c r="AA19" s="109">
        <v>12</v>
      </c>
      <c r="AB19" s="109">
        <v>0</v>
      </c>
      <c r="AC19" s="190">
        <v>0</v>
      </c>
    </row>
    <row r="20" spans="1:29" ht="16.5">
      <c r="A20" s="173" t="s">
        <v>177</v>
      </c>
      <c r="B20" s="109">
        <v>963</v>
      </c>
      <c r="C20" s="109">
        <v>3412</v>
      </c>
      <c r="D20" s="109">
        <v>4637</v>
      </c>
      <c r="E20" s="109">
        <v>3920</v>
      </c>
      <c r="F20" s="109">
        <v>2256</v>
      </c>
      <c r="G20" s="109">
        <v>819</v>
      </c>
      <c r="H20" s="190">
        <v>50</v>
      </c>
      <c r="I20" s="109">
        <v>912</v>
      </c>
      <c r="J20" s="109">
        <v>3517</v>
      </c>
      <c r="K20" s="109">
        <v>4665</v>
      </c>
      <c r="L20" s="109">
        <v>4195</v>
      </c>
      <c r="M20" s="109">
        <v>2433</v>
      </c>
      <c r="N20" s="109">
        <v>912</v>
      </c>
      <c r="O20" s="190">
        <v>41</v>
      </c>
      <c r="P20" s="109">
        <v>842</v>
      </c>
      <c r="Q20" s="109">
        <v>3296</v>
      </c>
      <c r="R20" s="109">
        <v>4707</v>
      </c>
      <c r="S20" s="109">
        <v>3982</v>
      </c>
      <c r="T20" s="109">
        <v>2249</v>
      </c>
      <c r="U20" s="109">
        <v>916</v>
      </c>
      <c r="V20" s="190">
        <v>40</v>
      </c>
      <c r="W20" s="109">
        <v>894</v>
      </c>
      <c r="X20" s="109">
        <v>3798</v>
      </c>
      <c r="Y20" s="109">
        <v>4727</v>
      </c>
      <c r="Z20" s="109">
        <v>3898</v>
      </c>
      <c r="AA20" s="109">
        <v>2348</v>
      </c>
      <c r="AB20" s="109">
        <v>855</v>
      </c>
      <c r="AC20" s="190">
        <v>43</v>
      </c>
    </row>
    <row r="21" spans="1:29">
      <c r="A21" s="173" t="s">
        <v>41</v>
      </c>
      <c r="B21" s="109">
        <v>1</v>
      </c>
      <c r="C21" s="109">
        <v>3</v>
      </c>
      <c r="D21" s="109">
        <v>14</v>
      </c>
      <c r="E21" s="109">
        <v>4</v>
      </c>
      <c r="F21" s="109">
        <v>5</v>
      </c>
      <c r="G21" s="109">
        <v>0</v>
      </c>
      <c r="H21" s="190">
        <v>0</v>
      </c>
      <c r="I21" s="109">
        <v>0</v>
      </c>
      <c r="J21" s="109">
        <v>4</v>
      </c>
      <c r="K21" s="109">
        <v>8</v>
      </c>
      <c r="L21" s="109">
        <v>12</v>
      </c>
      <c r="M21" s="109">
        <v>3</v>
      </c>
      <c r="N21" s="109">
        <v>0</v>
      </c>
      <c r="O21" s="190">
        <v>0</v>
      </c>
      <c r="P21" s="109">
        <v>1</v>
      </c>
      <c r="Q21" s="109">
        <v>7</v>
      </c>
      <c r="R21" s="109">
        <v>16</v>
      </c>
      <c r="S21" s="109">
        <v>9</v>
      </c>
      <c r="T21" s="109">
        <v>5</v>
      </c>
      <c r="U21" s="109">
        <v>0</v>
      </c>
      <c r="V21" s="190">
        <v>0</v>
      </c>
      <c r="W21" s="109">
        <v>2</v>
      </c>
      <c r="X21" s="109">
        <v>4</v>
      </c>
      <c r="Y21" s="109">
        <v>14</v>
      </c>
      <c r="Z21" s="109">
        <v>16</v>
      </c>
      <c r="AA21" s="109">
        <v>6</v>
      </c>
      <c r="AB21" s="109">
        <v>1</v>
      </c>
      <c r="AC21" s="190">
        <v>0</v>
      </c>
    </row>
    <row r="22" spans="1:29">
      <c r="A22" s="173" t="s">
        <v>43</v>
      </c>
      <c r="B22" s="109">
        <v>8</v>
      </c>
      <c r="C22" s="109">
        <v>10</v>
      </c>
      <c r="D22" s="109">
        <v>12</v>
      </c>
      <c r="E22" s="109">
        <v>8</v>
      </c>
      <c r="F22" s="109">
        <v>2</v>
      </c>
      <c r="G22" s="109">
        <v>1</v>
      </c>
      <c r="H22" s="190">
        <v>0</v>
      </c>
      <c r="I22" s="109">
        <v>9</v>
      </c>
      <c r="J22" s="109">
        <v>7</v>
      </c>
      <c r="K22" s="109">
        <v>10</v>
      </c>
      <c r="L22" s="109">
        <v>14</v>
      </c>
      <c r="M22" s="109">
        <v>2</v>
      </c>
      <c r="N22" s="109">
        <v>2</v>
      </c>
      <c r="O22" s="190">
        <v>0</v>
      </c>
      <c r="P22" s="109">
        <v>5</v>
      </c>
      <c r="Q22" s="109">
        <v>3</v>
      </c>
      <c r="R22" s="109">
        <v>10</v>
      </c>
      <c r="S22" s="109">
        <v>10</v>
      </c>
      <c r="T22" s="109">
        <v>6</v>
      </c>
      <c r="U22" s="109">
        <v>4</v>
      </c>
      <c r="V22" s="190">
        <v>0</v>
      </c>
      <c r="W22" s="109">
        <v>3</v>
      </c>
      <c r="X22" s="109">
        <v>6</v>
      </c>
      <c r="Y22" s="109">
        <v>9</v>
      </c>
      <c r="Z22" s="109">
        <v>17</v>
      </c>
      <c r="AA22" s="109">
        <v>5</v>
      </c>
      <c r="AB22" s="109">
        <v>2</v>
      </c>
      <c r="AC22" s="190">
        <v>0</v>
      </c>
    </row>
    <row r="23" spans="1:29" ht="16.5">
      <c r="A23" s="173" t="s">
        <v>180</v>
      </c>
      <c r="B23" s="109">
        <v>51</v>
      </c>
      <c r="C23" s="109">
        <v>73</v>
      </c>
      <c r="D23" s="109">
        <v>68</v>
      </c>
      <c r="E23" s="109">
        <v>54</v>
      </c>
      <c r="F23" s="109">
        <v>35</v>
      </c>
      <c r="G23" s="109">
        <v>11</v>
      </c>
      <c r="H23" s="190">
        <v>2</v>
      </c>
      <c r="I23" s="109">
        <v>47</v>
      </c>
      <c r="J23" s="109">
        <v>79</v>
      </c>
      <c r="K23" s="109">
        <v>81</v>
      </c>
      <c r="L23" s="109">
        <v>62</v>
      </c>
      <c r="M23" s="109">
        <v>41</v>
      </c>
      <c r="N23" s="109">
        <v>16</v>
      </c>
      <c r="O23" s="190">
        <v>1</v>
      </c>
      <c r="P23" s="109">
        <v>59</v>
      </c>
      <c r="Q23" s="109">
        <v>75</v>
      </c>
      <c r="R23" s="109">
        <v>85</v>
      </c>
      <c r="S23" s="109">
        <v>57</v>
      </c>
      <c r="T23" s="109">
        <v>45</v>
      </c>
      <c r="U23" s="109">
        <v>13</v>
      </c>
      <c r="V23" s="190">
        <v>1</v>
      </c>
      <c r="W23" s="109">
        <v>58</v>
      </c>
      <c r="X23" s="109">
        <v>64</v>
      </c>
      <c r="Y23" s="109">
        <v>103</v>
      </c>
      <c r="Z23" s="109">
        <v>60</v>
      </c>
      <c r="AA23" s="109">
        <v>36</v>
      </c>
      <c r="AB23" s="109">
        <v>11</v>
      </c>
      <c r="AC23" s="190">
        <v>0</v>
      </c>
    </row>
    <row r="24" spans="1:29" ht="16.5">
      <c r="A24" s="173" t="s">
        <v>175</v>
      </c>
      <c r="B24" s="109">
        <v>1</v>
      </c>
      <c r="C24" s="109">
        <v>14</v>
      </c>
      <c r="D24" s="109">
        <v>15</v>
      </c>
      <c r="E24" s="109">
        <v>7</v>
      </c>
      <c r="F24" s="109">
        <v>1</v>
      </c>
      <c r="G24" s="109">
        <v>0</v>
      </c>
      <c r="H24" s="190">
        <v>0</v>
      </c>
      <c r="I24" s="109">
        <v>7</v>
      </c>
      <c r="J24" s="109">
        <v>11</v>
      </c>
      <c r="K24" s="109">
        <v>20</v>
      </c>
      <c r="L24" s="109">
        <v>8</v>
      </c>
      <c r="M24" s="109">
        <v>2</v>
      </c>
      <c r="N24" s="109">
        <v>0</v>
      </c>
      <c r="O24" s="190">
        <v>0</v>
      </c>
      <c r="P24" s="109">
        <v>8</v>
      </c>
      <c r="Q24" s="109">
        <v>4</v>
      </c>
      <c r="R24" s="109">
        <v>7</v>
      </c>
      <c r="S24" s="109">
        <v>5</v>
      </c>
      <c r="T24" s="109">
        <v>2</v>
      </c>
      <c r="U24" s="109">
        <v>0</v>
      </c>
      <c r="V24" s="190">
        <v>0</v>
      </c>
      <c r="W24" s="109">
        <v>0</v>
      </c>
      <c r="X24" s="109">
        <v>0</v>
      </c>
      <c r="Y24" s="109">
        <v>0</v>
      </c>
      <c r="Z24" s="109">
        <v>0</v>
      </c>
      <c r="AA24" s="109">
        <v>0</v>
      </c>
      <c r="AB24" s="109">
        <v>0</v>
      </c>
      <c r="AC24" s="190">
        <v>0</v>
      </c>
    </row>
    <row r="25" spans="1:29">
      <c r="A25" s="173" t="s">
        <v>47</v>
      </c>
      <c r="B25" s="109">
        <v>685</v>
      </c>
      <c r="C25" s="109">
        <v>1468</v>
      </c>
      <c r="D25" s="109">
        <v>1375</v>
      </c>
      <c r="E25" s="109">
        <v>1728</v>
      </c>
      <c r="F25" s="109">
        <v>1496</v>
      </c>
      <c r="G25" s="109">
        <v>494</v>
      </c>
      <c r="H25" s="190">
        <v>16</v>
      </c>
      <c r="I25" s="109">
        <v>873</v>
      </c>
      <c r="J25" s="109">
        <v>1874</v>
      </c>
      <c r="K25" s="109">
        <v>1709</v>
      </c>
      <c r="L25" s="109">
        <v>2216</v>
      </c>
      <c r="M25" s="109">
        <v>1902</v>
      </c>
      <c r="N25" s="109">
        <v>590</v>
      </c>
      <c r="O25" s="190">
        <v>24</v>
      </c>
      <c r="P25" s="109">
        <v>1072</v>
      </c>
      <c r="Q25" s="109">
        <v>2207</v>
      </c>
      <c r="R25" s="109">
        <v>1826</v>
      </c>
      <c r="S25" s="109">
        <v>2205</v>
      </c>
      <c r="T25" s="109">
        <v>1901</v>
      </c>
      <c r="U25" s="109">
        <v>608</v>
      </c>
      <c r="V25" s="190">
        <v>36</v>
      </c>
      <c r="W25" s="109">
        <v>1403</v>
      </c>
      <c r="X25" s="109">
        <v>2558</v>
      </c>
      <c r="Y25" s="109">
        <v>2075</v>
      </c>
      <c r="Z25" s="109">
        <v>2298</v>
      </c>
      <c r="AA25" s="109">
        <v>2069</v>
      </c>
      <c r="AB25" s="109">
        <v>694</v>
      </c>
      <c r="AC25" s="190">
        <v>31</v>
      </c>
    </row>
    <row r="26" spans="1:29">
      <c r="A26" s="173" t="s">
        <v>51</v>
      </c>
      <c r="B26" s="109">
        <v>76</v>
      </c>
      <c r="C26" s="109">
        <v>155</v>
      </c>
      <c r="D26" s="109">
        <v>357</v>
      </c>
      <c r="E26" s="109">
        <v>256</v>
      </c>
      <c r="F26" s="109">
        <v>220</v>
      </c>
      <c r="G26" s="109">
        <v>44</v>
      </c>
      <c r="H26" s="190">
        <v>0</v>
      </c>
      <c r="I26" s="109">
        <v>87</v>
      </c>
      <c r="J26" s="109">
        <v>151</v>
      </c>
      <c r="K26" s="109">
        <v>328</v>
      </c>
      <c r="L26" s="109">
        <v>290</v>
      </c>
      <c r="M26" s="109">
        <v>235</v>
      </c>
      <c r="N26" s="109">
        <v>41</v>
      </c>
      <c r="O26" s="190">
        <v>0</v>
      </c>
      <c r="P26" s="109">
        <v>79</v>
      </c>
      <c r="Q26" s="109">
        <v>133</v>
      </c>
      <c r="R26" s="109">
        <v>336</v>
      </c>
      <c r="S26" s="109">
        <v>239</v>
      </c>
      <c r="T26" s="109">
        <v>236</v>
      </c>
      <c r="U26" s="109">
        <v>40</v>
      </c>
      <c r="V26" s="190">
        <v>0</v>
      </c>
      <c r="W26" s="109">
        <v>82</v>
      </c>
      <c r="X26" s="109">
        <v>160</v>
      </c>
      <c r="Y26" s="109">
        <v>360</v>
      </c>
      <c r="Z26" s="109">
        <v>264</v>
      </c>
      <c r="AA26" s="109">
        <v>260</v>
      </c>
      <c r="AB26" s="109">
        <v>35</v>
      </c>
      <c r="AC26" s="190">
        <v>0</v>
      </c>
    </row>
    <row r="27" spans="1:29">
      <c r="A27" s="173" t="s">
        <v>53</v>
      </c>
      <c r="B27" s="109">
        <v>16</v>
      </c>
      <c r="C27" s="109">
        <v>26</v>
      </c>
      <c r="D27" s="109">
        <v>34</v>
      </c>
      <c r="E27" s="109">
        <v>24</v>
      </c>
      <c r="F27" s="109">
        <v>17</v>
      </c>
      <c r="G27" s="109">
        <v>4</v>
      </c>
      <c r="H27" s="190">
        <v>0</v>
      </c>
      <c r="I27" s="109">
        <v>8</v>
      </c>
      <c r="J27" s="109">
        <v>15</v>
      </c>
      <c r="K27" s="109">
        <v>39</v>
      </c>
      <c r="L27" s="109">
        <v>25</v>
      </c>
      <c r="M27" s="109">
        <v>16</v>
      </c>
      <c r="N27" s="109">
        <v>2</v>
      </c>
      <c r="O27" s="190">
        <v>0</v>
      </c>
      <c r="P27" s="109">
        <v>13</v>
      </c>
      <c r="Q27" s="109">
        <v>21</v>
      </c>
      <c r="R27" s="109">
        <v>37</v>
      </c>
      <c r="S27" s="109">
        <v>28</v>
      </c>
      <c r="T27" s="109">
        <v>19</v>
      </c>
      <c r="U27" s="109">
        <v>6</v>
      </c>
      <c r="V27" s="190">
        <v>0</v>
      </c>
      <c r="W27" s="109">
        <v>3</v>
      </c>
      <c r="X27" s="109">
        <v>13</v>
      </c>
      <c r="Y27" s="109">
        <v>38</v>
      </c>
      <c r="Z27" s="109">
        <v>25</v>
      </c>
      <c r="AA27" s="109">
        <v>11</v>
      </c>
      <c r="AB27" s="109">
        <v>3</v>
      </c>
      <c r="AC27" s="190">
        <v>0</v>
      </c>
    </row>
    <row r="28" spans="1:29" ht="16.5">
      <c r="A28" s="173" t="s">
        <v>179</v>
      </c>
      <c r="B28" s="109">
        <v>516</v>
      </c>
      <c r="C28" s="109">
        <v>657</v>
      </c>
      <c r="D28" s="109">
        <v>946</v>
      </c>
      <c r="E28" s="109">
        <v>799</v>
      </c>
      <c r="F28" s="109">
        <v>496</v>
      </c>
      <c r="G28" s="109">
        <v>80</v>
      </c>
      <c r="H28" s="190">
        <v>0</v>
      </c>
      <c r="I28" s="109">
        <v>619</v>
      </c>
      <c r="J28" s="109">
        <v>664</v>
      </c>
      <c r="K28" s="109">
        <v>1021</v>
      </c>
      <c r="L28" s="109">
        <v>962</v>
      </c>
      <c r="M28" s="109">
        <v>543</v>
      </c>
      <c r="N28" s="109">
        <v>93</v>
      </c>
      <c r="O28" s="190">
        <v>0</v>
      </c>
      <c r="P28" s="109">
        <v>698</v>
      </c>
      <c r="Q28" s="109">
        <v>684</v>
      </c>
      <c r="R28" s="109">
        <v>1089</v>
      </c>
      <c r="S28" s="109">
        <v>1013</v>
      </c>
      <c r="T28" s="109">
        <v>616</v>
      </c>
      <c r="U28" s="109">
        <v>101</v>
      </c>
      <c r="V28" s="190">
        <v>0</v>
      </c>
      <c r="W28" s="109">
        <v>0</v>
      </c>
      <c r="X28" s="109">
        <v>0</v>
      </c>
      <c r="Y28" s="109">
        <v>0</v>
      </c>
      <c r="Z28" s="109">
        <v>0</v>
      </c>
      <c r="AA28" s="109">
        <v>0</v>
      </c>
      <c r="AB28" s="109">
        <v>0</v>
      </c>
      <c r="AC28" s="190">
        <v>0</v>
      </c>
    </row>
    <row r="29" spans="1:29">
      <c r="A29" s="173" t="s">
        <v>59</v>
      </c>
      <c r="B29" s="109">
        <v>302</v>
      </c>
      <c r="C29" s="109">
        <v>398</v>
      </c>
      <c r="D29" s="109">
        <v>527</v>
      </c>
      <c r="E29" s="109">
        <v>507</v>
      </c>
      <c r="F29" s="109">
        <v>297</v>
      </c>
      <c r="G29" s="109">
        <v>79</v>
      </c>
      <c r="H29" s="190">
        <v>1</v>
      </c>
      <c r="I29" s="109">
        <v>359</v>
      </c>
      <c r="J29" s="109">
        <v>519</v>
      </c>
      <c r="K29" s="109">
        <v>740</v>
      </c>
      <c r="L29" s="109">
        <v>694</v>
      </c>
      <c r="M29" s="109">
        <v>354</v>
      </c>
      <c r="N29" s="109">
        <v>94</v>
      </c>
      <c r="O29" s="190">
        <v>2</v>
      </c>
      <c r="P29" s="109">
        <v>396</v>
      </c>
      <c r="Q29" s="109">
        <v>457</v>
      </c>
      <c r="R29" s="109">
        <v>691</v>
      </c>
      <c r="S29" s="109">
        <v>644</v>
      </c>
      <c r="T29" s="109">
        <v>331</v>
      </c>
      <c r="U29" s="109">
        <v>98</v>
      </c>
      <c r="V29" s="190">
        <v>2</v>
      </c>
      <c r="W29" s="109">
        <v>442</v>
      </c>
      <c r="X29" s="109">
        <v>566</v>
      </c>
      <c r="Y29" s="109">
        <v>787</v>
      </c>
      <c r="Z29" s="109">
        <v>705</v>
      </c>
      <c r="AA29" s="109">
        <v>396</v>
      </c>
      <c r="AB29" s="109">
        <v>124</v>
      </c>
      <c r="AC29" s="190">
        <v>0</v>
      </c>
    </row>
    <row r="30" spans="1:29">
      <c r="A30" s="173" t="s">
        <v>61</v>
      </c>
      <c r="B30" s="109">
        <v>13</v>
      </c>
      <c r="C30" s="109">
        <v>12</v>
      </c>
      <c r="D30" s="109">
        <v>58</v>
      </c>
      <c r="E30" s="109">
        <v>96</v>
      </c>
      <c r="F30" s="109">
        <v>48</v>
      </c>
      <c r="G30" s="109">
        <v>6</v>
      </c>
      <c r="H30" s="190">
        <v>0</v>
      </c>
      <c r="I30" s="109">
        <v>10</v>
      </c>
      <c r="J30" s="109">
        <v>13</v>
      </c>
      <c r="K30" s="109">
        <v>55</v>
      </c>
      <c r="L30" s="109">
        <v>99</v>
      </c>
      <c r="M30" s="109">
        <v>67</v>
      </c>
      <c r="N30" s="109">
        <v>11</v>
      </c>
      <c r="O30" s="190">
        <v>0</v>
      </c>
      <c r="P30" s="109">
        <v>11</v>
      </c>
      <c r="Q30" s="109">
        <v>18</v>
      </c>
      <c r="R30" s="109">
        <v>45</v>
      </c>
      <c r="S30" s="109">
        <v>108</v>
      </c>
      <c r="T30" s="109">
        <v>58</v>
      </c>
      <c r="U30" s="109">
        <v>10</v>
      </c>
      <c r="V30" s="190">
        <v>0</v>
      </c>
      <c r="W30" s="109">
        <v>13</v>
      </c>
      <c r="X30" s="109">
        <v>30</v>
      </c>
      <c r="Y30" s="109">
        <v>39</v>
      </c>
      <c r="Z30" s="109">
        <v>95</v>
      </c>
      <c r="AA30" s="109">
        <v>67</v>
      </c>
      <c r="AB30" s="109">
        <v>13</v>
      </c>
      <c r="AC30" s="190">
        <v>0</v>
      </c>
    </row>
    <row r="31" spans="1:29" ht="16.5">
      <c r="A31" s="173" t="s">
        <v>176</v>
      </c>
      <c r="B31" s="109">
        <v>72</v>
      </c>
      <c r="C31" s="109">
        <v>54</v>
      </c>
      <c r="D31" s="109">
        <v>156</v>
      </c>
      <c r="E31" s="109">
        <v>128</v>
      </c>
      <c r="F31" s="109">
        <v>109</v>
      </c>
      <c r="G31" s="109">
        <v>20</v>
      </c>
      <c r="H31" s="190">
        <v>0</v>
      </c>
      <c r="I31" s="109">
        <v>61</v>
      </c>
      <c r="J31" s="109">
        <v>55</v>
      </c>
      <c r="K31" s="109">
        <v>157</v>
      </c>
      <c r="L31" s="109">
        <v>142</v>
      </c>
      <c r="M31" s="109">
        <v>82</v>
      </c>
      <c r="N31" s="109">
        <v>19</v>
      </c>
      <c r="O31" s="190">
        <v>0</v>
      </c>
      <c r="P31" s="109">
        <v>62</v>
      </c>
      <c r="Q31" s="109">
        <v>45</v>
      </c>
      <c r="R31" s="109">
        <v>135</v>
      </c>
      <c r="S31" s="109">
        <v>132</v>
      </c>
      <c r="T31" s="109">
        <v>122</v>
      </c>
      <c r="U31" s="109">
        <v>18</v>
      </c>
      <c r="V31" s="190">
        <v>0</v>
      </c>
      <c r="W31" s="109">
        <v>76</v>
      </c>
      <c r="X31" s="109">
        <v>69</v>
      </c>
      <c r="Y31" s="109">
        <v>186</v>
      </c>
      <c r="Z31" s="109">
        <v>135</v>
      </c>
      <c r="AA31" s="109">
        <v>123</v>
      </c>
      <c r="AB31" s="109">
        <v>10</v>
      </c>
      <c r="AC31" s="190">
        <v>0</v>
      </c>
    </row>
    <row r="32" spans="1:29">
      <c r="A32" s="173" t="s">
        <v>65</v>
      </c>
      <c r="B32" s="109">
        <v>312</v>
      </c>
      <c r="C32" s="109">
        <v>1058</v>
      </c>
      <c r="D32" s="109">
        <v>1462</v>
      </c>
      <c r="E32" s="109">
        <v>1086</v>
      </c>
      <c r="F32" s="109">
        <v>326</v>
      </c>
      <c r="G32" s="109">
        <v>47</v>
      </c>
      <c r="H32" s="190">
        <v>43</v>
      </c>
      <c r="I32" s="109">
        <v>271</v>
      </c>
      <c r="J32" s="109">
        <v>991</v>
      </c>
      <c r="K32" s="109">
        <v>1474</v>
      </c>
      <c r="L32" s="109">
        <v>986</v>
      </c>
      <c r="M32" s="109">
        <v>295</v>
      </c>
      <c r="N32" s="109">
        <v>36</v>
      </c>
      <c r="O32" s="190">
        <v>52</v>
      </c>
      <c r="P32" s="109">
        <v>281</v>
      </c>
      <c r="Q32" s="109">
        <v>930</v>
      </c>
      <c r="R32" s="109">
        <v>1407</v>
      </c>
      <c r="S32" s="109">
        <v>1011</v>
      </c>
      <c r="T32" s="109">
        <v>301</v>
      </c>
      <c r="U32" s="109">
        <v>33</v>
      </c>
      <c r="V32" s="190">
        <v>40</v>
      </c>
      <c r="W32" s="109">
        <v>277</v>
      </c>
      <c r="X32" s="109">
        <v>958</v>
      </c>
      <c r="Y32" s="109">
        <v>1334</v>
      </c>
      <c r="Z32" s="109">
        <v>910</v>
      </c>
      <c r="AA32" s="109">
        <v>314</v>
      </c>
      <c r="AB32" s="109">
        <v>40</v>
      </c>
      <c r="AC32" s="190">
        <v>52</v>
      </c>
    </row>
    <row r="33" spans="1:29">
      <c r="A33" s="27" t="s">
        <v>9</v>
      </c>
      <c r="B33" s="109">
        <v>45</v>
      </c>
      <c r="C33" s="109">
        <v>161</v>
      </c>
      <c r="D33" s="109">
        <v>335</v>
      </c>
      <c r="E33" s="109">
        <v>379</v>
      </c>
      <c r="F33" s="109">
        <v>272</v>
      </c>
      <c r="G33" s="109">
        <v>62</v>
      </c>
      <c r="H33" s="190">
        <v>0</v>
      </c>
      <c r="I33" s="109">
        <v>37</v>
      </c>
      <c r="J33" s="109">
        <v>155</v>
      </c>
      <c r="K33" s="109">
        <v>314</v>
      </c>
      <c r="L33" s="109">
        <v>397</v>
      </c>
      <c r="M33" s="109">
        <v>244</v>
      </c>
      <c r="N33" s="109">
        <v>59</v>
      </c>
      <c r="O33" s="190">
        <v>0</v>
      </c>
      <c r="P33" s="109">
        <v>45</v>
      </c>
      <c r="Q33" s="109">
        <v>149</v>
      </c>
      <c r="R33" s="109">
        <v>335</v>
      </c>
      <c r="S33" s="109">
        <v>374</v>
      </c>
      <c r="T33" s="109">
        <v>251</v>
      </c>
      <c r="U33" s="109">
        <v>63</v>
      </c>
      <c r="V33" s="190">
        <v>0</v>
      </c>
      <c r="W33" s="109">
        <v>36</v>
      </c>
      <c r="X33" s="109">
        <v>118</v>
      </c>
      <c r="Y33" s="109">
        <v>287</v>
      </c>
      <c r="Z33" s="109">
        <v>332</v>
      </c>
      <c r="AA33" s="109">
        <v>238</v>
      </c>
      <c r="AB33" s="109">
        <v>49</v>
      </c>
      <c r="AC33" s="190">
        <v>0</v>
      </c>
    </row>
    <row r="34" spans="1:29">
      <c r="A34" s="27" t="s">
        <v>49</v>
      </c>
      <c r="B34" s="109">
        <v>5</v>
      </c>
      <c r="C34" s="109">
        <v>11</v>
      </c>
      <c r="D34" s="109">
        <v>22</v>
      </c>
      <c r="E34" s="109">
        <v>21</v>
      </c>
      <c r="F34" s="109">
        <v>14</v>
      </c>
      <c r="G34" s="109">
        <v>2</v>
      </c>
      <c r="H34" s="190">
        <v>0</v>
      </c>
      <c r="I34" s="109">
        <v>4</v>
      </c>
      <c r="J34" s="109">
        <v>4</v>
      </c>
      <c r="K34" s="109">
        <v>19</v>
      </c>
      <c r="L34" s="109">
        <v>17</v>
      </c>
      <c r="M34" s="109">
        <v>9</v>
      </c>
      <c r="N34" s="109">
        <v>2</v>
      </c>
      <c r="O34" s="190">
        <v>0</v>
      </c>
      <c r="P34" s="109">
        <v>2</v>
      </c>
      <c r="Q34" s="109">
        <v>3</v>
      </c>
      <c r="R34" s="109">
        <v>13</v>
      </c>
      <c r="S34" s="109">
        <v>15</v>
      </c>
      <c r="T34" s="109">
        <v>8</v>
      </c>
      <c r="U34" s="109">
        <v>2</v>
      </c>
      <c r="V34" s="190">
        <v>0</v>
      </c>
      <c r="W34" s="109">
        <v>8</v>
      </c>
      <c r="X34" s="109">
        <v>5</v>
      </c>
      <c r="Y34" s="109">
        <v>14</v>
      </c>
      <c r="Z34" s="109">
        <v>19</v>
      </c>
      <c r="AA34" s="109">
        <v>17</v>
      </c>
      <c r="AB34" s="109">
        <v>1</v>
      </c>
      <c r="AC34" s="190">
        <v>0</v>
      </c>
    </row>
    <row r="35" spans="1:29">
      <c r="A35" s="27" t="s">
        <v>57</v>
      </c>
      <c r="B35" s="109">
        <v>142</v>
      </c>
      <c r="C35" s="109">
        <v>226</v>
      </c>
      <c r="D35" s="109">
        <v>304</v>
      </c>
      <c r="E35" s="109">
        <v>338</v>
      </c>
      <c r="F35" s="109">
        <v>285</v>
      </c>
      <c r="G35" s="109">
        <v>48</v>
      </c>
      <c r="H35" s="190">
        <v>0</v>
      </c>
      <c r="I35" s="109">
        <v>152</v>
      </c>
      <c r="J35" s="109">
        <v>255</v>
      </c>
      <c r="K35" s="109">
        <v>334</v>
      </c>
      <c r="L35" s="109">
        <v>318</v>
      </c>
      <c r="M35" s="109">
        <v>302</v>
      </c>
      <c r="N35" s="109">
        <v>47</v>
      </c>
      <c r="O35" s="190">
        <v>0</v>
      </c>
      <c r="P35" s="109">
        <v>171</v>
      </c>
      <c r="Q35" s="109">
        <v>230</v>
      </c>
      <c r="R35" s="109">
        <v>321</v>
      </c>
      <c r="S35" s="109">
        <v>363</v>
      </c>
      <c r="T35" s="109">
        <v>335</v>
      </c>
      <c r="U35" s="109">
        <v>45</v>
      </c>
      <c r="V35" s="190">
        <v>0</v>
      </c>
      <c r="W35" s="109">
        <v>41</v>
      </c>
      <c r="X35" s="109">
        <v>48</v>
      </c>
      <c r="Y35" s="109">
        <v>60</v>
      </c>
      <c r="Z35" s="109">
        <v>125</v>
      </c>
      <c r="AA35" s="109">
        <v>131</v>
      </c>
      <c r="AB35" s="109">
        <v>22</v>
      </c>
      <c r="AC35" s="190">
        <v>0</v>
      </c>
    </row>
    <row r="37" spans="1:29">
      <c r="A37" s="27" t="s">
        <v>189</v>
      </c>
      <c r="B37" s="191">
        <v>2677.580397232522</v>
      </c>
      <c r="C37" s="191">
        <v>5663.8473179513876</v>
      </c>
      <c r="D37" s="191">
        <v>7952.6783705419712</v>
      </c>
      <c r="E37" s="191">
        <v>9814.6466604914822</v>
      </c>
      <c r="F37" s="191">
        <v>8105.5207207796429</v>
      </c>
      <c r="G37" s="191">
        <v>2651.17095829542</v>
      </c>
      <c r="H37" s="192">
        <v>38</v>
      </c>
      <c r="I37" s="191">
        <v>2838.3724316912449</v>
      </c>
      <c r="J37" s="191">
        <v>6281.8490683952159</v>
      </c>
      <c r="K37" s="191">
        <v>8976.1419783442834</v>
      </c>
      <c r="L37" s="191">
        <v>11209.692634590378</v>
      </c>
      <c r="M37" s="191">
        <v>9347.9390647228211</v>
      </c>
      <c r="N37" s="191">
        <v>3074.6864500963584</v>
      </c>
      <c r="O37" s="192">
        <v>79</v>
      </c>
      <c r="P37" s="191">
        <v>2925.5745012401567</v>
      </c>
      <c r="Q37" s="191">
        <v>6302.6135296847824</v>
      </c>
      <c r="R37" s="191">
        <v>9289.5817174631156</v>
      </c>
      <c r="S37" s="191">
        <v>10539.450133774015</v>
      </c>
      <c r="T37" s="191">
        <v>8881.6761947882042</v>
      </c>
      <c r="U37" s="191">
        <v>2839.0651902757754</v>
      </c>
      <c r="V37" s="192">
        <v>62</v>
      </c>
      <c r="W37" s="191">
        <v>3073.2094505099176</v>
      </c>
      <c r="X37" s="191">
        <v>6203.596563257549</v>
      </c>
      <c r="Y37" s="191">
        <v>8300.8194809525012</v>
      </c>
      <c r="Z37" s="191">
        <v>10132.576912421133</v>
      </c>
      <c r="AA37" s="191">
        <v>7600.1863493018463</v>
      </c>
      <c r="AB37" s="191">
        <v>2557.5315259198342</v>
      </c>
      <c r="AC37" s="192">
        <v>63</v>
      </c>
    </row>
    <row r="38" spans="1:29">
      <c r="A38" t="s">
        <v>72</v>
      </c>
    </row>
    <row r="39" spans="1:29">
      <c r="A39" t="s">
        <v>94</v>
      </c>
    </row>
    <row r="40" spans="1:29">
      <c r="A40" t="s">
        <v>192</v>
      </c>
    </row>
    <row r="41" spans="1:29" ht="16.5">
      <c r="A41" t="s">
        <v>182</v>
      </c>
    </row>
    <row r="43" spans="1:29" ht="23.5" customHeight="1">
      <c r="B43" s="212" t="s">
        <v>190</v>
      </c>
      <c r="C43" s="212"/>
      <c r="D43" s="212"/>
      <c r="E43" s="212"/>
      <c r="F43" s="212"/>
      <c r="G43" s="212"/>
      <c r="H43" s="212"/>
      <c r="I43" s="212"/>
    </row>
    <row r="44" spans="1:29">
      <c r="B44" s="212"/>
      <c r="C44" s="212"/>
      <c r="D44" s="212"/>
      <c r="E44" s="212"/>
      <c r="F44" s="212"/>
      <c r="G44" s="212"/>
      <c r="H44" s="212"/>
      <c r="I44" s="212"/>
      <c r="AC44" s="185"/>
    </row>
    <row r="45" spans="1:29">
      <c r="B45" s="4" t="s">
        <v>143</v>
      </c>
      <c r="C45" s="5" t="s">
        <v>144</v>
      </c>
      <c r="D45" s="6" t="s">
        <v>145</v>
      </c>
      <c r="E45" s="94" t="s">
        <v>146</v>
      </c>
      <c r="F45" s="95" t="s">
        <v>147</v>
      </c>
      <c r="G45" s="96" t="s">
        <v>148</v>
      </c>
      <c r="H45" s="93" t="s">
        <v>149</v>
      </c>
      <c r="I45" s="193" t="s">
        <v>107</v>
      </c>
      <c r="AC45" s="185"/>
    </row>
    <row r="46" spans="1:29" ht="29">
      <c r="A46" s="184" t="s">
        <v>45</v>
      </c>
      <c r="B46" s="121">
        <v>0.14285714285714288</v>
      </c>
      <c r="C46" s="121">
        <v>0.25892857142857145</v>
      </c>
      <c r="D46" s="121">
        <v>0.37500000000000006</v>
      </c>
      <c r="E46" s="121">
        <v>0.1785714285714286</v>
      </c>
      <c r="F46" s="121">
        <v>4.4642857142857151E-2</v>
      </c>
      <c r="G46" s="121">
        <v>0</v>
      </c>
      <c r="H46" s="121">
        <v>0</v>
      </c>
      <c r="I46" s="194" t="s">
        <v>191</v>
      </c>
      <c r="AC46" s="185"/>
    </row>
    <row r="47" spans="1:29">
      <c r="A47" s="186" t="s">
        <v>35</v>
      </c>
      <c r="B47" s="121">
        <v>6.2674094707520903E-2</v>
      </c>
      <c r="C47" s="121">
        <v>0.23259052924791088</v>
      </c>
      <c r="D47" s="121">
        <v>0.37047353760445689</v>
      </c>
      <c r="E47" s="121">
        <v>0.25626740947075211</v>
      </c>
      <c r="F47" s="121">
        <v>7.3816155988857948E-2</v>
      </c>
      <c r="G47" s="121">
        <v>4.178272980501393E-3</v>
      </c>
      <c r="H47" s="121">
        <v>0</v>
      </c>
      <c r="I47" s="121"/>
      <c r="AC47" s="185"/>
    </row>
    <row r="48" spans="1:29">
      <c r="A48" s="186" t="s">
        <v>65</v>
      </c>
      <c r="B48" s="121">
        <v>6.9123655465688313E-2</v>
      </c>
      <c r="C48" s="121">
        <v>0.24005669974151586</v>
      </c>
      <c r="D48" s="121">
        <v>0.35145501542566493</v>
      </c>
      <c r="E48" s="121">
        <v>0.24239139498040521</v>
      </c>
      <c r="F48" s="121">
        <v>7.5877595263903932E-2</v>
      </c>
      <c r="G48" s="121">
        <v>9.0886350371049782E-3</v>
      </c>
      <c r="H48" s="121">
        <v>1.2007004085716666E-2</v>
      </c>
      <c r="I48" s="121"/>
      <c r="AC48" s="185"/>
    </row>
    <row r="49" spans="1:29">
      <c r="A49" s="187" t="s">
        <v>23</v>
      </c>
      <c r="B49" s="121">
        <v>3.9654871884260062E-2</v>
      </c>
      <c r="C49" s="121">
        <v>0.20206553948056477</v>
      </c>
      <c r="D49" s="121">
        <v>0.34630468886177446</v>
      </c>
      <c r="E49" s="121">
        <v>0.25274533728429494</v>
      </c>
      <c r="F49" s="121">
        <v>0.10366916506885132</v>
      </c>
      <c r="G49" s="121">
        <v>1.2811573993376329E-2</v>
      </c>
      <c r="H49" s="121">
        <v>4.2748823426878163E-2</v>
      </c>
      <c r="I49" s="121" t="s">
        <v>166</v>
      </c>
      <c r="AC49" s="185"/>
    </row>
    <row r="50" spans="1:29">
      <c r="A50" s="186" t="s">
        <v>21</v>
      </c>
      <c r="B50" s="121">
        <v>9.5238095238095233E-2</v>
      </c>
      <c r="C50" s="121">
        <v>0.23809523809523811</v>
      </c>
      <c r="D50" s="121">
        <v>0.21428571428571427</v>
      </c>
      <c r="E50" s="121">
        <v>0.26190476190476192</v>
      </c>
      <c r="F50" s="121">
        <v>9.5238095238095233E-2</v>
      </c>
      <c r="G50" s="121">
        <v>4.7619047619047616E-2</v>
      </c>
      <c r="H50" s="121">
        <v>4.7619047619047616E-2</v>
      </c>
      <c r="I50" s="121" t="s">
        <v>73</v>
      </c>
      <c r="AC50" s="185"/>
    </row>
    <row r="51" spans="1:29">
      <c r="A51" s="186" t="s">
        <v>39</v>
      </c>
      <c r="B51" s="121">
        <v>0.16498993963782693</v>
      </c>
      <c r="C51" s="121">
        <v>0.21931589537223339</v>
      </c>
      <c r="D51" s="121">
        <v>0.27062374245472837</v>
      </c>
      <c r="E51" s="121">
        <v>0.18008048289738429</v>
      </c>
      <c r="F51" s="121">
        <v>0.12273641851106638</v>
      </c>
      <c r="G51" s="121">
        <v>4.0241448692152917E-2</v>
      </c>
      <c r="H51" s="121">
        <v>2.0120724346076456E-3</v>
      </c>
      <c r="I51" s="121" t="s">
        <v>166</v>
      </c>
      <c r="AC51" s="185"/>
    </row>
    <row r="52" spans="1:29">
      <c r="A52" s="186" t="s">
        <v>59</v>
      </c>
      <c r="B52" s="121">
        <v>0.1424830377336031</v>
      </c>
      <c r="C52" s="121">
        <v>0.18354957743125813</v>
      </c>
      <c r="D52" s="121">
        <v>0.26401618854898223</v>
      </c>
      <c r="E52" s="121">
        <v>0.24318533507915718</v>
      </c>
      <c r="F52" s="121">
        <v>0.12867515771931909</v>
      </c>
      <c r="G52" s="121">
        <v>3.7614569694084027E-2</v>
      </c>
      <c r="H52" s="121">
        <v>4.7613379359600033E-4</v>
      </c>
      <c r="I52" s="121"/>
      <c r="AC52" s="185"/>
    </row>
    <row r="53" spans="1:29" ht="29">
      <c r="A53" s="186" t="s">
        <v>55</v>
      </c>
      <c r="B53" s="121">
        <v>0.15805811847891696</v>
      </c>
      <c r="C53" s="121">
        <v>0.17288954039837892</v>
      </c>
      <c r="D53" s="121">
        <v>0.26351642666206776</v>
      </c>
      <c r="E53" s="121">
        <v>0.2391997930499267</v>
      </c>
      <c r="F53" s="121">
        <v>0.14270932137621797</v>
      </c>
      <c r="G53" s="121">
        <v>2.362680003449168E-2</v>
      </c>
      <c r="H53" s="121">
        <v>0</v>
      </c>
      <c r="I53" s="194" t="s">
        <v>191</v>
      </c>
      <c r="AC53" s="185"/>
    </row>
    <row r="54" spans="1:29">
      <c r="A54" s="186" t="s">
        <v>43</v>
      </c>
      <c r="B54" s="121">
        <v>0.1370967741935484</v>
      </c>
      <c r="C54" s="121">
        <v>0.12903225806451613</v>
      </c>
      <c r="D54" s="121">
        <v>0.2338709677419355</v>
      </c>
      <c r="E54" s="121">
        <v>0.33064516129032262</v>
      </c>
      <c r="F54" s="121">
        <v>0.10483870967741936</v>
      </c>
      <c r="G54" s="121">
        <v>6.4516129032258063E-2</v>
      </c>
      <c r="H54" s="121">
        <v>0</v>
      </c>
      <c r="I54" s="121"/>
      <c r="AC54" s="185"/>
    </row>
    <row r="55" spans="1:29">
      <c r="A55" s="186" t="s">
        <v>53</v>
      </c>
      <c r="B55" s="121">
        <v>7.4534161490683232E-2</v>
      </c>
      <c r="C55" s="121">
        <v>0.15217391304347824</v>
      </c>
      <c r="D55" s="121">
        <v>0.35403726708074534</v>
      </c>
      <c r="E55" s="121">
        <v>0.24223602484472051</v>
      </c>
      <c r="F55" s="121">
        <v>0.14285714285714288</v>
      </c>
      <c r="G55" s="121">
        <v>3.4161490683229816E-2</v>
      </c>
      <c r="H55" s="121">
        <v>0</v>
      </c>
      <c r="I55" s="121"/>
      <c r="AC55" s="185"/>
    </row>
    <row r="56" spans="1:29">
      <c r="A56" s="186" t="s">
        <v>15</v>
      </c>
      <c r="B56" s="121">
        <v>9.7847698308362582E-2</v>
      </c>
      <c r="C56" s="121">
        <v>0.1977922882193805</v>
      </c>
      <c r="D56" s="121">
        <v>0.25385788217569705</v>
      </c>
      <c r="E56" s="121">
        <v>0.25273519409828227</v>
      </c>
      <c r="F56" s="121">
        <v>0.14281316659604595</v>
      </c>
      <c r="G56" s="121">
        <v>5.0716528503601657E-2</v>
      </c>
      <c r="H56" s="121">
        <v>4.2372420986299588E-3</v>
      </c>
      <c r="I56" s="121" t="s">
        <v>73</v>
      </c>
      <c r="AC56" s="185"/>
    </row>
    <row r="57" spans="1:29">
      <c r="A57" s="186" t="s">
        <v>37</v>
      </c>
      <c r="B57" s="121">
        <v>5.3744672214329194E-2</v>
      </c>
      <c r="C57" s="121">
        <v>0.21536431905825043</v>
      </c>
      <c r="D57" s="121">
        <v>0.28615790541911912</v>
      </c>
      <c r="E57" s="121">
        <v>0.24507814085650495</v>
      </c>
      <c r="F57" s="121">
        <v>0.14268317434544348</v>
      </c>
      <c r="G57" s="121">
        <v>5.4455043637101679E-2</v>
      </c>
      <c r="H57" s="121">
        <v>2.5167444692510655E-3</v>
      </c>
      <c r="I57" s="121" t="s">
        <v>166</v>
      </c>
      <c r="AC57" s="185"/>
    </row>
    <row r="58" spans="1:29">
      <c r="A58" s="188" t="s">
        <v>7</v>
      </c>
      <c r="B58" s="121">
        <v>0.12643678160919539</v>
      </c>
      <c r="C58" s="121">
        <v>0.11494252873563217</v>
      </c>
      <c r="D58" s="121">
        <v>0.28352490421455934</v>
      </c>
      <c r="E58" s="121">
        <v>0.27203065134099613</v>
      </c>
      <c r="F58" s="121">
        <v>0.17241379310344826</v>
      </c>
      <c r="G58" s="121">
        <v>3.0651340996168577E-2</v>
      </c>
      <c r="H58" s="121">
        <v>0</v>
      </c>
      <c r="I58" s="121"/>
      <c r="AC58" s="185"/>
    </row>
    <row r="59" spans="1:29">
      <c r="A59" s="186" t="s">
        <v>19</v>
      </c>
      <c r="B59" s="121">
        <v>0.19021739130434784</v>
      </c>
      <c r="C59" s="121">
        <v>0.10869565217391305</v>
      </c>
      <c r="D59" s="121">
        <v>0.21739130434782611</v>
      </c>
      <c r="E59" s="121">
        <v>0.27173913043478265</v>
      </c>
      <c r="F59" s="121">
        <v>0.17934782608695654</v>
      </c>
      <c r="G59" s="121">
        <v>3.2608695652173912E-2</v>
      </c>
      <c r="H59" s="121">
        <v>0</v>
      </c>
      <c r="I59" s="121"/>
      <c r="AC59" s="185"/>
    </row>
    <row r="60" spans="1:29">
      <c r="A60" s="186" t="s">
        <v>17</v>
      </c>
      <c r="B60" s="121">
        <v>4.6065259117082535E-2</v>
      </c>
      <c r="C60" s="121">
        <v>0.22008957133717211</v>
      </c>
      <c r="D60" s="121">
        <v>0.23928342930262317</v>
      </c>
      <c r="E60" s="121">
        <v>0.27575175943698016</v>
      </c>
      <c r="F60" s="121">
        <v>0.17018554062699937</v>
      </c>
      <c r="G60" s="121">
        <v>4.8624440179142671E-2</v>
      </c>
      <c r="H60" s="121">
        <v>0</v>
      </c>
      <c r="I60" s="121"/>
      <c r="AC60" s="185"/>
    </row>
    <row r="61" spans="1:29">
      <c r="A61" s="186" t="s">
        <v>63</v>
      </c>
      <c r="B61" s="121">
        <v>0.12216083486801718</v>
      </c>
      <c r="C61" s="121">
        <v>0.10374462860650706</v>
      </c>
      <c r="D61" s="121">
        <v>0.29343155310006142</v>
      </c>
      <c r="E61" s="121">
        <v>0.25107427869858812</v>
      </c>
      <c r="F61" s="121">
        <v>0.20073664825046039</v>
      </c>
      <c r="G61" s="121">
        <v>2.8852056476365868E-2</v>
      </c>
      <c r="H61" s="121">
        <v>0</v>
      </c>
      <c r="I61" s="121"/>
      <c r="AC61" s="185"/>
    </row>
    <row r="62" spans="1:29">
      <c r="A62" s="186" t="s">
        <v>27</v>
      </c>
      <c r="B62" s="121">
        <v>7.0078870534773588E-2</v>
      </c>
      <c r="C62" s="121">
        <v>0.19658021329894049</v>
      </c>
      <c r="D62" s="121">
        <v>0.24929184215342326</v>
      </c>
      <c r="E62" s="121">
        <v>0.25410873284420865</v>
      </c>
      <c r="F62" s="121">
        <v>0.19398553615277611</v>
      </c>
      <c r="G62" s="121">
        <v>3.5954805015877958E-2</v>
      </c>
      <c r="H62" s="121">
        <v>0</v>
      </c>
      <c r="I62" s="121" t="s">
        <v>166</v>
      </c>
      <c r="AC62" s="185"/>
    </row>
    <row r="63" spans="1:29">
      <c r="A63" s="186" t="s">
        <v>49</v>
      </c>
      <c r="B63" s="121">
        <v>8.6419753086419762E-2</v>
      </c>
      <c r="C63" s="121">
        <v>7.407407407407407E-2</v>
      </c>
      <c r="D63" s="121">
        <v>0.2839506172839506</v>
      </c>
      <c r="E63" s="121">
        <v>0.31481481481481483</v>
      </c>
      <c r="F63" s="121">
        <v>0.20987654320987656</v>
      </c>
      <c r="G63" s="121">
        <v>3.0864197530864199E-2</v>
      </c>
      <c r="H63" s="121">
        <v>0</v>
      </c>
      <c r="I63" s="121"/>
      <c r="AC63" s="185"/>
    </row>
    <row r="64" spans="1:29">
      <c r="A64" s="186" t="s">
        <v>51</v>
      </c>
      <c r="B64" s="121">
        <v>7.3897497020262215E-2</v>
      </c>
      <c r="C64" s="121">
        <v>0.13230035756853395</v>
      </c>
      <c r="D64" s="121">
        <v>0.30512514898688914</v>
      </c>
      <c r="E64" s="121">
        <v>0.23629320619785454</v>
      </c>
      <c r="F64" s="121">
        <v>0.217818831942789</v>
      </c>
      <c r="G64" s="121">
        <v>3.4564958283671031E-2</v>
      </c>
      <c r="H64" s="121">
        <v>0</v>
      </c>
      <c r="I64" s="121"/>
      <c r="AC64" s="185"/>
    </row>
    <row r="65" spans="1:29">
      <c r="A65" s="186" t="s">
        <v>9</v>
      </c>
      <c r="B65" s="121">
        <v>3.3878840080390472E-2</v>
      </c>
      <c r="C65" s="121">
        <v>0.121159919609532</v>
      </c>
      <c r="D65" s="121">
        <v>0.26873385012919898</v>
      </c>
      <c r="E65" s="121">
        <v>0.3166810221073787</v>
      </c>
      <c r="F65" s="121">
        <v>0.21045076083835776</v>
      </c>
      <c r="G65" s="121">
        <v>4.909560723514212E-2</v>
      </c>
      <c r="H65" s="121">
        <v>0</v>
      </c>
      <c r="I65" s="121"/>
      <c r="AC65" s="185"/>
    </row>
    <row r="66" spans="1:29">
      <c r="A66" s="186" t="s">
        <v>47</v>
      </c>
      <c r="B66" s="121">
        <v>9.9980992206804772E-2</v>
      </c>
      <c r="C66" s="121">
        <v>0.21094848888044099</v>
      </c>
      <c r="D66" s="121">
        <v>0.18665652917696254</v>
      </c>
      <c r="E66" s="121">
        <v>0.23375784071469299</v>
      </c>
      <c r="F66" s="121">
        <v>0.20144459228283593</v>
      </c>
      <c r="G66" s="121">
        <v>6.4322372172590764E-2</v>
      </c>
      <c r="H66" s="121">
        <v>2.889184565671925E-3</v>
      </c>
      <c r="I66" s="121" t="s">
        <v>73</v>
      </c>
      <c r="AC66" s="185"/>
    </row>
    <row r="67" spans="1:29">
      <c r="A67" s="186" t="s">
        <v>57</v>
      </c>
      <c r="B67" s="121">
        <v>0.11030303030303031</v>
      </c>
      <c r="C67" s="121">
        <v>0.1615151515151515</v>
      </c>
      <c r="D67" s="121">
        <v>0.21666666666666667</v>
      </c>
      <c r="E67" s="121">
        <v>0.24424242424242426</v>
      </c>
      <c r="F67" s="121">
        <v>0.23272727272727273</v>
      </c>
      <c r="G67" s="121">
        <v>3.4545454545454546E-2</v>
      </c>
      <c r="H67" s="121">
        <v>0</v>
      </c>
      <c r="I67" s="121"/>
      <c r="AC67" s="185"/>
    </row>
    <row r="68" spans="1:29">
      <c r="A68" s="186" t="s">
        <v>3</v>
      </c>
      <c r="B68" s="121">
        <v>3.9364543793054957E-2</v>
      </c>
      <c r="C68" s="121">
        <v>0.11331365106143679</v>
      </c>
      <c r="D68" s="121">
        <v>0.23801490229157876</v>
      </c>
      <c r="E68" s="121">
        <v>0.34120624209194428</v>
      </c>
      <c r="F68" s="121">
        <v>0.21003795866722896</v>
      </c>
      <c r="G68" s="121">
        <v>5.7922114438352303E-2</v>
      </c>
      <c r="H68" s="121">
        <v>1.4058765640376773E-4</v>
      </c>
      <c r="I68" s="121"/>
      <c r="AC68" s="185"/>
    </row>
    <row r="69" spans="1:29">
      <c r="A69" s="186" t="s">
        <v>31</v>
      </c>
      <c r="B69" s="121">
        <v>7.5949367088607597E-2</v>
      </c>
      <c r="C69" s="121">
        <v>0.13729308666017528</v>
      </c>
      <c r="D69" s="121">
        <v>0.23661148977604676</v>
      </c>
      <c r="E69" s="121">
        <v>0.2765335929892892</v>
      </c>
      <c r="F69" s="121">
        <v>0.24342745861733203</v>
      </c>
      <c r="G69" s="121">
        <v>3.0185004868549175E-2</v>
      </c>
      <c r="H69" s="121">
        <v>0</v>
      </c>
      <c r="I69" s="121"/>
      <c r="AC69" s="185"/>
    </row>
    <row r="70" spans="1:29">
      <c r="A70" s="186" t="s">
        <v>13</v>
      </c>
      <c r="B70" s="121">
        <v>5.0387596899224806E-2</v>
      </c>
      <c r="C70" s="121">
        <v>8.5271317829457363E-2</v>
      </c>
      <c r="D70" s="121">
        <v>0.31782945736434109</v>
      </c>
      <c r="E70" s="121">
        <v>0.25968992248062017</v>
      </c>
      <c r="F70" s="121">
        <v>0.24935400516795864</v>
      </c>
      <c r="G70" s="121">
        <v>2.9715762273901811E-2</v>
      </c>
      <c r="H70" s="121">
        <v>7.7519379844961239E-3</v>
      </c>
      <c r="I70" s="121"/>
      <c r="AC70" s="185"/>
    </row>
    <row r="71" spans="1:29">
      <c r="A71" s="186" t="s">
        <v>5</v>
      </c>
      <c r="B71" s="121">
        <v>3.745198463508323E-2</v>
      </c>
      <c r="C71" s="121">
        <v>0.13412291933418694</v>
      </c>
      <c r="D71" s="121">
        <v>0.25448143405889889</v>
      </c>
      <c r="E71" s="121">
        <v>0.29033290653008964</v>
      </c>
      <c r="F71" s="121">
        <v>0.21062740076824588</v>
      </c>
      <c r="G71" s="121">
        <v>6.8822023047375169E-2</v>
      </c>
      <c r="H71" s="121">
        <v>4.1613316261203586E-3</v>
      </c>
      <c r="I71" s="121"/>
      <c r="AC71" s="185"/>
    </row>
    <row r="72" spans="1:29">
      <c r="A72" s="186" t="s">
        <v>61</v>
      </c>
      <c r="B72" s="121">
        <v>4.4619422572178477E-2</v>
      </c>
      <c r="C72" s="121">
        <v>8.0052493438320202E-2</v>
      </c>
      <c r="D72" s="121">
        <v>0.18241469816272965</v>
      </c>
      <c r="E72" s="121">
        <v>0.39632545931758528</v>
      </c>
      <c r="F72" s="121">
        <v>0.25196850393700787</v>
      </c>
      <c r="G72" s="121">
        <v>4.4619422572178477E-2</v>
      </c>
      <c r="H72" s="121">
        <v>0</v>
      </c>
      <c r="I72" s="121"/>
      <c r="AC72" s="185"/>
    </row>
    <row r="73" spans="1:29">
      <c r="A73" s="186" t="s">
        <v>33</v>
      </c>
      <c r="B73" s="121">
        <v>3.0443159922928707E-2</v>
      </c>
      <c r="C73" s="121">
        <v>0.10250481695568402</v>
      </c>
      <c r="D73" s="121">
        <v>0.2470134874759152</v>
      </c>
      <c r="E73" s="121">
        <v>0.31791907514450868</v>
      </c>
      <c r="F73" s="121">
        <v>0.25472061657032757</v>
      </c>
      <c r="G73" s="121">
        <v>4.4701348747591518E-2</v>
      </c>
      <c r="H73" s="121">
        <v>2.6974951830443161E-3</v>
      </c>
      <c r="I73" s="121"/>
      <c r="AC73" s="185"/>
    </row>
    <row r="74" spans="1:29">
      <c r="A74" s="186" t="s">
        <v>25</v>
      </c>
      <c r="B74" s="121">
        <v>0.18348623853211007</v>
      </c>
      <c r="C74" s="121">
        <v>0.11009174311926605</v>
      </c>
      <c r="D74" s="121">
        <v>0.12844036697247707</v>
      </c>
      <c r="E74" s="121">
        <v>9.1743119266055037E-2</v>
      </c>
      <c r="F74" s="121">
        <v>0.33944954128440369</v>
      </c>
      <c r="G74" s="121">
        <v>0.14678899082568805</v>
      </c>
      <c r="H74" s="121">
        <v>0</v>
      </c>
      <c r="I74" s="121" t="s">
        <v>73</v>
      </c>
      <c r="AC74" s="185"/>
    </row>
    <row r="75" spans="1:29">
      <c r="AC75" s="185"/>
    </row>
    <row r="76" spans="1:29">
      <c r="A76" s="186" t="s">
        <v>189</v>
      </c>
      <c r="B76" s="41">
        <v>7.0610209571271607E-2</v>
      </c>
      <c r="C76" s="41">
        <v>0.1526402672284505</v>
      </c>
      <c r="D76" s="41">
        <v>0.21930709836283144</v>
      </c>
      <c r="E76" s="41">
        <v>0.26401925851393548</v>
      </c>
      <c r="F76" s="41">
        <v>0.22028353376428023</v>
      </c>
      <c r="G76" s="41">
        <v>7.1642364704858713E-2</v>
      </c>
      <c r="H76" s="41">
        <v>1.4972678543720569E-3</v>
      </c>
      <c r="I76" s="41" t="s">
        <v>73</v>
      </c>
    </row>
  </sheetData>
  <mergeCells count="5">
    <mergeCell ref="B3:H3"/>
    <mergeCell ref="I3:O3"/>
    <mergeCell ref="P3:V3"/>
    <mergeCell ref="W3:AC3"/>
    <mergeCell ref="B43:I44"/>
  </mergeCells>
  <conditionalFormatting sqref="B46:I74">
    <cfRule type="expression" dxfId="12" priority="2">
      <formula>ROW()=ODD(ROW())</formula>
    </cfRule>
  </conditionalFormatting>
  <conditionalFormatting sqref="B76:I76">
    <cfRule type="expression" dxfId="11" priority="1">
      <formula>ROW()=EVEN(ROW())</formula>
    </cfRule>
  </conditionalFormatting>
  <conditionalFormatting sqref="B5:AC35">
    <cfRule type="expression" dxfId="10" priority="4">
      <formula>ROW()=EVEN(ROW())</formula>
    </cfRule>
  </conditionalFormatting>
  <conditionalFormatting sqref="B37:AC37">
    <cfRule type="expression" dxfId="9" priority="3">
      <formula>ROW()=ODD(ROW())</formula>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658E8-DD5C-4857-8089-5110AB157D63}">
  <dimension ref="A1:AA81"/>
  <sheetViews>
    <sheetView tabSelected="1" topLeftCell="A45" workbookViewId="0">
      <selection activeCell="M51" sqref="M51:M76"/>
    </sheetView>
  </sheetViews>
  <sheetFormatPr defaultRowHeight="14.5"/>
  <cols>
    <col min="2" max="5" width="10.26953125" customWidth="1"/>
    <col min="7" max="7" width="10" customWidth="1"/>
    <col min="10" max="13" width="11.90625" customWidth="1"/>
  </cols>
  <sheetData>
    <row r="1" spans="1:27">
      <c r="A1" t="s">
        <v>214</v>
      </c>
    </row>
    <row r="2" spans="1:27">
      <c r="A2" s="160"/>
      <c r="B2" s="85"/>
    </row>
    <row r="3" spans="1:27">
      <c r="A3" s="125" t="s">
        <v>142</v>
      </c>
      <c r="O3" s="125" t="s">
        <v>91</v>
      </c>
    </row>
    <row r="4" spans="1:27">
      <c r="B4" s="227" t="s">
        <v>158</v>
      </c>
      <c r="C4" s="228"/>
      <c r="D4" s="228"/>
      <c r="E4" s="229"/>
      <c r="F4" s="227" t="s">
        <v>159</v>
      </c>
      <c r="G4" s="228"/>
      <c r="H4" s="228"/>
      <c r="I4" s="229"/>
      <c r="J4" s="227" t="s">
        <v>160</v>
      </c>
      <c r="K4" s="228"/>
      <c r="L4" s="228"/>
      <c r="M4" s="229"/>
      <c r="P4" s="227" t="s">
        <v>158</v>
      </c>
      <c r="Q4" s="228"/>
      <c r="R4" s="228"/>
      <c r="S4" s="229"/>
      <c r="T4" s="227" t="s">
        <v>159</v>
      </c>
      <c r="U4" s="228"/>
      <c r="V4" s="228"/>
      <c r="W4" s="229"/>
      <c r="X4" s="227" t="s">
        <v>160</v>
      </c>
      <c r="Y4" s="228"/>
      <c r="Z4" s="228"/>
      <c r="AA4" s="229"/>
    </row>
    <row r="5" spans="1:27">
      <c r="B5" s="161">
        <v>2021</v>
      </c>
      <c r="C5" s="161">
        <v>2022</v>
      </c>
      <c r="D5" s="161">
        <v>2023</v>
      </c>
      <c r="E5" s="166">
        <v>2024</v>
      </c>
      <c r="F5" s="161">
        <v>2021</v>
      </c>
      <c r="G5" s="161">
        <v>2022</v>
      </c>
      <c r="H5" s="161">
        <v>2023</v>
      </c>
      <c r="I5" s="166">
        <v>2024</v>
      </c>
      <c r="J5" s="161">
        <v>2021</v>
      </c>
      <c r="K5" s="161">
        <v>2022</v>
      </c>
      <c r="L5" s="161">
        <v>2023</v>
      </c>
      <c r="M5" s="166">
        <v>2024</v>
      </c>
      <c r="P5" s="161">
        <v>2021</v>
      </c>
      <c r="Q5" s="161">
        <v>2022</v>
      </c>
      <c r="R5" s="161">
        <v>2023</v>
      </c>
      <c r="S5" s="166">
        <v>2024</v>
      </c>
      <c r="T5" s="161">
        <v>2021</v>
      </c>
      <c r="U5" s="161">
        <v>2022</v>
      </c>
      <c r="V5" s="161">
        <v>2023</v>
      </c>
      <c r="W5" s="166">
        <v>2024</v>
      </c>
      <c r="X5" s="161">
        <v>2021</v>
      </c>
      <c r="Y5" s="161">
        <v>2022</v>
      </c>
      <c r="Z5" s="161">
        <v>2023</v>
      </c>
      <c r="AA5" s="166">
        <v>2024</v>
      </c>
    </row>
    <row r="6" spans="1:27">
      <c r="A6" s="173" t="s">
        <v>3</v>
      </c>
      <c r="B6" s="59">
        <v>1016</v>
      </c>
      <c r="C6" s="59">
        <v>980</v>
      </c>
      <c r="D6" s="59">
        <v>951</v>
      </c>
      <c r="E6" s="195">
        <v>1053</v>
      </c>
      <c r="F6" s="59">
        <v>543</v>
      </c>
      <c r="G6" s="59">
        <v>593</v>
      </c>
      <c r="H6" s="59">
        <v>523</v>
      </c>
      <c r="I6" s="195">
        <v>632</v>
      </c>
      <c r="J6" s="59">
        <v>0</v>
      </c>
      <c r="K6" s="59">
        <v>0</v>
      </c>
      <c r="L6" s="59">
        <v>2</v>
      </c>
      <c r="M6" s="195">
        <v>0</v>
      </c>
      <c r="O6" s="173" t="s">
        <v>3</v>
      </c>
      <c r="P6" s="59">
        <v>388</v>
      </c>
      <c r="Q6" s="59">
        <v>525</v>
      </c>
      <c r="R6" s="59">
        <v>418</v>
      </c>
      <c r="S6" s="195">
        <v>436</v>
      </c>
      <c r="T6" s="59">
        <v>327</v>
      </c>
      <c r="U6" s="59">
        <v>384</v>
      </c>
      <c r="V6" s="59">
        <v>289</v>
      </c>
      <c r="W6" s="195">
        <v>326</v>
      </c>
      <c r="X6" s="59">
        <v>0</v>
      </c>
      <c r="Y6" s="59">
        <v>0</v>
      </c>
      <c r="Z6" s="59">
        <v>1</v>
      </c>
      <c r="AA6" s="195">
        <v>0</v>
      </c>
    </row>
    <row r="7" spans="1:27">
      <c r="A7" s="173" t="s">
        <v>5</v>
      </c>
      <c r="B7" s="59">
        <v>480</v>
      </c>
      <c r="C7" s="59">
        <v>454</v>
      </c>
      <c r="D7" s="59">
        <v>457</v>
      </c>
      <c r="E7" s="195">
        <v>375</v>
      </c>
      <c r="F7" s="59">
        <v>197</v>
      </c>
      <c r="G7" s="59">
        <v>227</v>
      </c>
      <c r="H7" s="59">
        <v>151</v>
      </c>
      <c r="I7" s="195">
        <v>126</v>
      </c>
      <c r="J7" s="59">
        <v>4</v>
      </c>
      <c r="K7" s="59">
        <v>3</v>
      </c>
      <c r="L7" s="59">
        <v>6</v>
      </c>
      <c r="M7" s="195">
        <v>4</v>
      </c>
      <c r="O7" s="173" t="s">
        <v>5</v>
      </c>
      <c r="P7" s="59">
        <v>159</v>
      </c>
      <c r="Q7" s="59">
        <v>216</v>
      </c>
      <c r="R7" s="59">
        <v>238</v>
      </c>
      <c r="S7" s="195">
        <v>214</v>
      </c>
      <c r="T7" s="59">
        <v>152</v>
      </c>
      <c r="U7" s="59">
        <v>227</v>
      </c>
      <c r="V7" s="59">
        <v>224</v>
      </c>
      <c r="W7" s="195">
        <v>198</v>
      </c>
      <c r="X7" s="59">
        <v>1</v>
      </c>
      <c r="Y7" s="59">
        <v>0</v>
      </c>
      <c r="Z7" s="59">
        <v>3</v>
      </c>
      <c r="AA7" s="195">
        <v>1</v>
      </c>
    </row>
    <row r="8" spans="1:27">
      <c r="A8" s="173" t="s">
        <v>7</v>
      </c>
      <c r="B8" s="59">
        <v>54</v>
      </c>
      <c r="C8" s="59">
        <v>72</v>
      </c>
      <c r="D8" s="59">
        <v>77</v>
      </c>
      <c r="E8" s="195">
        <v>77</v>
      </c>
      <c r="F8" s="59">
        <v>7</v>
      </c>
      <c r="G8" s="59">
        <v>11</v>
      </c>
      <c r="H8" s="59">
        <v>10</v>
      </c>
      <c r="I8" s="195">
        <v>14</v>
      </c>
      <c r="J8" s="59">
        <v>0</v>
      </c>
      <c r="K8" s="59">
        <v>0</v>
      </c>
      <c r="L8" s="59">
        <v>0</v>
      </c>
      <c r="M8" s="195">
        <v>0</v>
      </c>
      <c r="O8" s="173" t="s">
        <v>7</v>
      </c>
      <c r="P8" s="59"/>
      <c r="Q8" s="59"/>
      <c r="R8" s="59"/>
      <c r="S8" s="195"/>
      <c r="T8" s="59"/>
      <c r="U8" s="59"/>
      <c r="V8" s="59"/>
      <c r="W8" s="195"/>
      <c r="X8" s="59"/>
      <c r="Y8" s="59"/>
      <c r="Z8" s="59"/>
      <c r="AA8" s="195"/>
    </row>
    <row r="9" spans="1:27">
      <c r="A9" s="173" t="s">
        <v>11</v>
      </c>
      <c r="B9" s="59">
        <v>10</v>
      </c>
      <c r="C9" s="59">
        <v>7</v>
      </c>
      <c r="D9" s="59">
        <v>5</v>
      </c>
      <c r="E9" s="195">
        <v>6</v>
      </c>
      <c r="F9" s="59">
        <v>6</v>
      </c>
      <c r="G9" s="59">
        <v>2</v>
      </c>
      <c r="H9" s="59">
        <v>0</v>
      </c>
      <c r="I9" s="195">
        <v>3</v>
      </c>
      <c r="J9" s="59">
        <v>0</v>
      </c>
      <c r="K9" s="59">
        <v>0</v>
      </c>
      <c r="L9" s="59">
        <v>0</v>
      </c>
      <c r="M9" s="195">
        <v>0</v>
      </c>
      <c r="O9" s="173" t="s">
        <v>11</v>
      </c>
      <c r="P9" s="59"/>
      <c r="Q9" s="59"/>
      <c r="R9" s="59"/>
      <c r="S9" s="195"/>
      <c r="T9" s="59"/>
      <c r="U9" s="59"/>
      <c r="V9" s="59"/>
      <c r="W9" s="195"/>
      <c r="X9" s="59"/>
      <c r="Y9" s="59"/>
      <c r="Z9" s="59"/>
      <c r="AA9" s="195"/>
    </row>
    <row r="10" spans="1:27">
      <c r="A10" s="173" t="s">
        <v>13</v>
      </c>
      <c r="B10" s="59">
        <v>153</v>
      </c>
      <c r="C10" s="59">
        <v>179</v>
      </c>
      <c r="D10" s="59">
        <v>145</v>
      </c>
      <c r="E10" s="195">
        <v>119</v>
      </c>
      <c r="F10" s="59">
        <v>69</v>
      </c>
      <c r="G10" s="59">
        <v>89</v>
      </c>
      <c r="H10" s="59">
        <v>63</v>
      </c>
      <c r="I10" s="195">
        <v>49</v>
      </c>
      <c r="J10" s="59">
        <v>0</v>
      </c>
      <c r="K10" s="59">
        <v>0</v>
      </c>
      <c r="L10" s="59">
        <v>0</v>
      </c>
      <c r="M10" s="195">
        <v>1</v>
      </c>
      <c r="O10" s="173" t="s">
        <v>13</v>
      </c>
      <c r="P10" s="59"/>
      <c r="Q10" s="59"/>
      <c r="R10" s="59">
        <v>43</v>
      </c>
      <c r="S10" s="195">
        <v>51</v>
      </c>
      <c r="T10" s="59"/>
      <c r="U10" s="59"/>
      <c r="V10" s="59">
        <v>15</v>
      </c>
      <c r="W10" s="195">
        <v>20</v>
      </c>
      <c r="X10" s="59"/>
      <c r="Y10" s="59"/>
      <c r="Z10" s="59">
        <v>0</v>
      </c>
      <c r="AA10" s="195">
        <v>0</v>
      </c>
    </row>
    <row r="11" spans="1:27">
      <c r="A11" s="173" t="s">
        <v>15</v>
      </c>
      <c r="B11" s="59">
        <v>42244</v>
      </c>
      <c r="C11" s="59">
        <v>47141</v>
      </c>
      <c r="D11" s="59">
        <v>45148</v>
      </c>
      <c r="E11" s="195"/>
      <c r="F11" s="59">
        <v>24424</v>
      </c>
      <c r="G11" s="59">
        <v>27909</v>
      </c>
      <c r="H11" s="59">
        <v>25636</v>
      </c>
      <c r="I11" s="195"/>
      <c r="J11" s="59">
        <v>171</v>
      </c>
      <c r="K11" s="59">
        <v>295</v>
      </c>
      <c r="L11" s="59">
        <v>176</v>
      </c>
      <c r="M11" s="195"/>
      <c r="O11" s="173" t="s">
        <v>15</v>
      </c>
      <c r="P11" s="59">
        <v>9713</v>
      </c>
      <c r="Q11" s="59">
        <v>13036</v>
      </c>
      <c r="R11" s="59">
        <v>13569</v>
      </c>
      <c r="S11" s="195"/>
      <c r="T11" s="59">
        <v>7180</v>
      </c>
      <c r="U11" s="59">
        <v>9404</v>
      </c>
      <c r="V11" s="59">
        <v>9959</v>
      </c>
      <c r="W11" s="195"/>
      <c r="X11" s="59">
        <v>21</v>
      </c>
      <c r="Y11" s="59">
        <v>71</v>
      </c>
      <c r="Z11" s="59">
        <v>26</v>
      </c>
      <c r="AA11" s="195"/>
    </row>
    <row r="12" spans="1:27">
      <c r="A12" s="173" t="s">
        <v>17</v>
      </c>
      <c r="B12" s="176">
        <v>282</v>
      </c>
      <c r="C12" s="176">
        <v>238</v>
      </c>
      <c r="D12" s="176">
        <v>261</v>
      </c>
      <c r="E12" s="196">
        <v>230</v>
      </c>
      <c r="F12" s="176">
        <v>161</v>
      </c>
      <c r="G12" s="176">
        <v>179</v>
      </c>
      <c r="H12" s="176">
        <v>196</v>
      </c>
      <c r="I12" s="196">
        <v>147</v>
      </c>
      <c r="J12" s="176">
        <v>2</v>
      </c>
      <c r="K12" s="176">
        <v>0</v>
      </c>
      <c r="L12" s="176">
        <v>0</v>
      </c>
      <c r="M12" s="196">
        <v>0</v>
      </c>
      <c r="O12" s="173" t="s">
        <v>17</v>
      </c>
      <c r="P12" s="176">
        <v>32</v>
      </c>
      <c r="Q12" s="176">
        <v>32</v>
      </c>
      <c r="R12" s="176">
        <v>50</v>
      </c>
      <c r="S12" s="196">
        <v>57</v>
      </c>
      <c r="T12" s="176">
        <v>58</v>
      </c>
      <c r="U12" s="176">
        <v>54</v>
      </c>
      <c r="V12" s="176">
        <v>59</v>
      </c>
      <c r="W12" s="196">
        <v>60</v>
      </c>
      <c r="X12" s="176">
        <v>0</v>
      </c>
      <c r="Y12" s="176">
        <v>0</v>
      </c>
      <c r="Z12" s="176">
        <v>0</v>
      </c>
      <c r="AA12" s="196">
        <v>0</v>
      </c>
    </row>
    <row r="13" spans="1:27">
      <c r="A13" s="173" t="s">
        <v>19</v>
      </c>
      <c r="B13" s="59">
        <v>34</v>
      </c>
      <c r="C13" s="59">
        <v>30</v>
      </c>
      <c r="D13" s="59">
        <v>52</v>
      </c>
      <c r="E13" s="195">
        <v>34</v>
      </c>
      <c r="F13" s="59">
        <v>18</v>
      </c>
      <c r="G13" s="59">
        <v>17</v>
      </c>
      <c r="H13" s="59">
        <v>20</v>
      </c>
      <c r="I13" s="195">
        <v>21</v>
      </c>
      <c r="J13" s="59">
        <v>3</v>
      </c>
      <c r="K13" s="59">
        <v>6</v>
      </c>
      <c r="L13" s="59">
        <v>4</v>
      </c>
      <c r="M13" s="195"/>
      <c r="O13" s="173" t="s">
        <v>19</v>
      </c>
      <c r="P13" s="59"/>
      <c r="Q13" s="59"/>
      <c r="R13" s="59"/>
      <c r="S13" s="195"/>
      <c r="T13" s="59"/>
      <c r="U13" s="59"/>
      <c r="V13" s="59"/>
      <c r="W13" s="195"/>
      <c r="X13" s="59"/>
      <c r="Y13" s="59"/>
      <c r="Z13" s="59"/>
      <c r="AA13" s="195"/>
    </row>
    <row r="14" spans="1:27" ht="16.5">
      <c r="A14" s="173" t="s">
        <v>178</v>
      </c>
      <c r="B14" s="59">
        <v>6218</v>
      </c>
      <c r="C14" s="59">
        <v>6139</v>
      </c>
      <c r="D14" s="59">
        <v>6090</v>
      </c>
      <c r="E14" s="195">
        <v>6049</v>
      </c>
      <c r="F14" s="59">
        <v>1555</v>
      </c>
      <c r="G14" s="59">
        <v>1548</v>
      </c>
      <c r="H14" s="59">
        <v>1400</v>
      </c>
      <c r="I14" s="195">
        <v>1494</v>
      </c>
      <c r="J14" s="59">
        <v>30</v>
      </c>
      <c r="K14" s="59">
        <v>57</v>
      </c>
      <c r="L14" s="59">
        <v>23</v>
      </c>
      <c r="M14" s="195">
        <v>74</v>
      </c>
      <c r="O14" s="173" t="s">
        <v>178</v>
      </c>
      <c r="P14" s="59"/>
      <c r="Q14" s="59"/>
      <c r="R14" s="59"/>
      <c r="S14" s="195">
        <v>61</v>
      </c>
      <c r="T14" s="59"/>
      <c r="U14" s="59"/>
      <c r="V14" s="59"/>
      <c r="W14" s="195">
        <v>13</v>
      </c>
      <c r="X14" s="59"/>
      <c r="Y14" s="59"/>
      <c r="Z14" s="59"/>
      <c r="AA14" s="195">
        <v>0</v>
      </c>
    </row>
    <row r="15" spans="1:27">
      <c r="A15" s="173" t="s">
        <v>25</v>
      </c>
      <c r="B15" s="59">
        <v>29</v>
      </c>
      <c r="C15" s="59">
        <v>25</v>
      </c>
      <c r="D15" s="59">
        <v>19</v>
      </c>
      <c r="E15" s="195"/>
      <c r="F15" s="59">
        <v>9</v>
      </c>
      <c r="G15" s="59">
        <v>17</v>
      </c>
      <c r="H15" s="59">
        <v>7</v>
      </c>
      <c r="I15" s="195"/>
      <c r="J15" s="59">
        <v>0</v>
      </c>
      <c r="K15" s="59">
        <v>0</v>
      </c>
      <c r="L15" s="59">
        <v>0</v>
      </c>
      <c r="M15" s="195"/>
      <c r="O15" s="173" t="s">
        <v>25</v>
      </c>
      <c r="P15" s="59"/>
      <c r="Q15" s="59"/>
      <c r="R15" s="59">
        <v>3</v>
      </c>
      <c r="S15" s="195"/>
      <c r="T15" s="59"/>
      <c r="U15" s="59"/>
      <c r="V15" s="59">
        <v>0</v>
      </c>
      <c r="W15" s="195"/>
      <c r="X15" s="59"/>
      <c r="Y15" s="59"/>
      <c r="Z15" s="59">
        <v>0</v>
      </c>
      <c r="AA15" s="195"/>
    </row>
    <row r="16" spans="1:27">
      <c r="A16" s="173" t="s">
        <v>27</v>
      </c>
      <c r="B16" s="59">
        <v>2269</v>
      </c>
      <c r="C16" s="59">
        <v>2197</v>
      </c>
      <c r="D16" s="59">
        <v>2123</v>
      </c>
      <c r="E16" s="195">
        <v>2149</v>
      </c>
      <c r="F16" s="59">
        <v>440</v>
      </c>
      <c r="G16" s="59">
        <v>431</v>
      </c>
      <c r="H16" s="59">
        <v>420</v>
      </c>
      <c r="I16" s="195">
        <v>428</v>
      </c>
      <c r="J16" s="59">
        <v>0</v>
      </c>
      <c r="K16" s="59">
        <v>0</v>
      </c>
      <c r="L16" s="59">
        <v>0</v>
      </c>
      <c r="M16" s="195"/>
      <c r="O16" s="173" t="s">
        <v>27</v>
      </c>
      <c r="P16" s="59">
        <v>276</v>
      </c>
      <c r="Q16" s="59">
        <v>362</v>
      </c>
      <c r="R16" s="59">
        <v>385</v>
      </c>
      <c r="S16" s="195"/>
      <c r="T16" s="59">
        <v>172</v>
      </c>
      <c r="U16" s="59">
        <v>203</v>
      </c>
      <c r="V16" s="59">
        <v>266</v>
      </c>
      <c r="W16" s="195"/>
      <c r="X16" s="59">
        <v>0</v>
      </c>
      <c r="Y16" s="59">
        <v>0</v>
      </c>
      <c r="Z16" s="59">
        <v>0</v>
      </c>
      <c r="AA16" s="195"/>
    </row>
    <row r="17" spans="1:27">
      <c r="A17" s="173" t="s">
        <v>21</v>
      </c>
      <c r="B17" s="59">
        <v>8</v>
      </c>
      <c r="C17" s="59">
        <v>13</v>
      </c>
      <c r="D17" s="59">
        <v>9</v>
      </c>
      <c r="E17" s="195"/>
      <c r="F17" s="59">
        <v>6</v>
      </c>
      <c r="G17" s="59">
        <v>4</v>
      </c>
      <c r="H17" s="59">
        <v>2</v>
      </c>
      <c r="I17" s="195"/>
      <c r="J17" s="59">
        <v>0</v>
      </c>
      <c r="K17" s="59">
        <v>0</v>
      </c>
      <c r="L17" s="59">
        <v>0</v>
      </c>
      <c r="M17" s="195">
        <v>0</v>
      </c>
      <c r="O17" s="173" t="s">
        <v>21</v>
      </c>
      <c r="P17" s="59"/>
      <c r="Q17" s="59"/>
      <c r="R17" s="59"/>
      <c r="S17" s="195"/>
      <c r="T17" s="59"/>
      <c r="U17" s="59"/>
      <c r="V17" s="59"/>
      <c r="W17" s="195"/>
      <c r="X17" s="59"/>
      <c r="Y17" s="59"/>
      <c r="Z17" s="59"/>
      <c r="AA17" s="195"/>
    </row>
    <row r="18" spans="1:27">
      <c r="A18" s="173" t="s">
        <v>31</v>
      </c>
      <c r="B18" s="59">
        <v>219</v>
      </c>
      <c r="C18" s="59">
        <v>229</v>
      </c>
      <c r="D18" s="59">
        <v>242</v>
      </c>
      <c r="E18" s="195">
        <v>259</v>
      </c>
      <c r="F18" s="59">
        <v>87</v>
      </c>
      <c r="G18" s="59">
        <v>109</v>
      </c>
      <c r="H18" s="59">
        <v>115</v>
      </c>
      <c r="I18" s="195">
        <v>81</v>
      </c>
      <c r="J18" s="59">
        <v>0</v>
      </c>
      <c r="K18" s="59">
        <v>0</v>
      </c>
      <c r="L18" s="59">
        <v>0</v>
      </c>
      <c r="M18" s="195">
        <v>0</v>
      </c>
      <c r="O18" s="173" t="s">
        <v>31</v>
      </c>
      <c r="P18" s="59"/>
      <c r="Q18" s="59"/>
      <c r="R18" s="59"/>
      <c r="S18" s="195"/>
      <c r="T18" s="59"/>
      <c r="U18" s="59"/>
      <c r="V18" s="59"/>
      <c r="W18" s="195"/>
      <c r="X18" s="59"/>
      <c r="Y18" s="59"/>
      <c r="Z18" s="59"/>
      <c r="AA18" s="195"/>
    </row>
    <row r="19" spans="1:27">
      <c r="A19" s="173" t="s">
        <v>33</v>
      </c>
      <c r="B19" s="59">
        <v>462</v>
      </c>
      <c r="C19" s="59">
        <v>477</v>
      </c>
      <c r="D19" s="59">
        <v>548</v>
      </c>
      <c r="E19" s="195">
        <v>428</v>
      </c>
      <c r="F19" s="59">
        <v>310</v>
      </c>
      <c r="G19" s="59">
        <v>354</v>
      </c>
      <c r="H19" s="59">
        <v>385</v>
      </c>
      <c r="I19" s="195">
        <v>305</v>
      </c>
      <c r="J19" s="59">
        <v>1</v>
      </c>
      <c r="K19" s="59">
        <v>1</v>
      </c>
      <c r="L19" s="59">
        <v>1</v>
      </c>
      <c r="M19" s="195">
        <v>1</v>
      </c>
      <c r="O19" s="173" t="s">
        <v>33</v>
      </c>
      <c r="P19" s="59"/>
      <c r="Q19" s="59"/>
      <c r="R19" s="59"/>
      <c r="S19" s="195">
        <v>46</v>
      </c>
      <c r="T19" s="59"/>
      <c r="U19" s="59"/>
      <c r="V19" s="59"/>
      <c r="W19" s="195">
        <v>49</v>
      </c>
      <c r="X19" s="59"/>
      <c r="Y19" s="59"/>
      <c r="Z19" s="59"/>
      <c r="AA19" s="195">
        <v>0</v>
      </c>
    </row>
    <row r="20" spans="1:27">
      <c r="A20" s="173" t="s">
        <v>35</v>
      </c>
      <c r="B20" s="176">
        <v>238</v>
      </c>
      <c r="C20" s="176">
        <v>205</v>
      </c>
      <c r="D20" s="176">
        <v>165</v>
      </c>
      <c r="E20" s="196">
        <v>149</v>
      </c>
      <c r="F20" s="176">
        <v>69</v>
      </c>
      <c r="G20" s="176">
        <v>55</v>
      </c>
      <c r="H20" s="176">
        <v>48</v>
      </c>
      <c r="I20" s="196">
        <v>39</v>
      </c>
      <c r="J20" s="176">
        <v>0</v>
      </c>
      <c r="K20" s="176">
        <v>0</v>
      </c>
      <c r="L20" s="176">
        <v>0</v>
      </c>
      <c r="M20" s="196">
        <v>1</v>
      </c>
      <c r="O20" s="173" t="s">
        <v>35</v>
      </c>
      <c r="P20" s="176">
        <v>7</v>
      </c>
      <c r="Q20" s="176">
        <v>10</v>
      </c>
      <c r="R20" s="176">
        <v>17</v>
      </c>
      <c r="S20" s="196">
        <v>15</v>
      </c>
      <c r="T20" s="176">
        <v>0</v>
      </c>
      <c r="U20" s="176">
        <v>4</v>
      </c>
      <c r="V20" s="176">
        <v>2</v>
      </c>
      <c r="W20" s="196">
        <v>8</v>
      </c>
      <c r="X20" s="176">
        <v>0</v>
      </c>
      <c r="Y20" s="176">
        <v>0</v>
      </c>
      <c r="Z20" s="176">
        <v>0</v>
      </c>
      <c r="AA20" s="196">
        <v>0</v>
      </c>
    </row>
    <row r="21" spans="1:27" ht="16.5">
      <c r="A21" s="173" t="s">
        <v>177</v>
      </c>
      <c r="B21" s="59">
        <v>11390</v>
      </c>
      <c r="C21" s="59">
        <v>11371</v>
      </c>
      <c r="D21" s="59">
        <v>10836</v>
      </c>
      <c r="E21" s="195">
        <v>11244</v>
      </c>
      <c r="F21" s="59">
        <v>3996</v>
      </c>
      <c r="G21" s="59">
        <v>4227</v>
      </c>
      <c r="H21" s="59">
        <v>3829</v>
      </c>
      <c r="I21" s="195">
        <v>3595</v>
      </c>
      <c r="J21" s="59">
        <v>0</v>
      </c>
      <c r="K21" s="59">
        <v>0</v>
      </c>
      <c r="L21" s="59">
        <v>0</v>
      </c>
      <c r="M21" s="195">
        <v>0</v>
      </c>
      <c r="O21" s="173" t="s">
        <v>177</v>
      </c>
      <c r="P21" s="59">
        <v>508</v>
      </c>
      <c r="Q21" s="59">
        <v>785</v>
      </c>
      <c r="R21" s="59">
        <v>1027</v>
      </c>
      <c r="S21" s="195">
        <v>1370</v>
      </c>
      <c r="T21" s="59">
        <v>163</v>
      </c>
      <c r="U21" s="59">
        <v>292</v>
      </c>
      <c r="V21" s="59">
        <v>340</v>
      </c>
      <c r="W21" s="195">
        <v>354</v>
      </c>
      <c r="X21" s="59">
        <v>0</v>
      </c>
      <c r="Y21" s="59">
        <v>0</v>
      </c>
      <c r="Z21" s="59">
        <v>0</v>
      </c>
      <c r="AA21" s="195">
        <v>0</v>
      </c>
    </row>
    <row r="22" spans="1:27">
      <c r="A22" s="173" t="s">
        <v>41</v>
      </c>
      <c r="B22" s="59">
        <v>22</v>
      </c>
      <c r="C22" s="59">
        <v>20</v>
      </c>
      <c r="D22" s="59">
        <v>30</v>
      </c>
      <c r="E22" s="195">
        <v>29</v>
      </c>
      <c r="F22" s="59">
        <v>2</v>
      </c>
      <c r="G22" s="59">
        <v>1</v>
      </c>
      <c r="H22" s="59">
        <v>4</v>
      </c>
      <c r="I22" s="195">
        <v>7</v>
      </c>
      <c r="J22" s="59">
        <v>0</v>
      </c>
      <c r="K22" s="59">
        <v>0</v>
      </c>
      <c r="L22" s="59">
        <v>0</v>
      </c>
      <c r="M22" s="195">
        <v>0</v>
      </c>
      <c r="O22" s="173" t="s">
        <v>41</v>
      </c>
      <c r="P22" s="59">
        <v>1</v>
      </c>
      <c r="Q22" s="59">
        <v>1</v>
      </c>
      <c r="R22" s="59">
        <v>2</v>
      </c>
      <c r="S22" s="195">
        <v>3</v>
      </c>
      <c r="T22" s="59">
        <v>2</v>
      </c>
      <c r="U22" s="59">
        <v>5</v>
      </c>
      <c r="V22" s="59">
        <v>2</v>
      </c>
      <c r="W22" s="195">
        <v>4</v>
      </c>
      <c r="X22" s="59">
        <v>0</v>
      </c>
      <c r="Y22" s="59">
        <v>0</v>
      </c>
      <c r="Z22" s="59">
        <v>0</v>
      </c>
      <c r="AA22" s="195">
        <v>0</v>
      </c>
    </row>
    <row r="23" spans="1:27">
      <c r="A23" s="173" t="s">
        <v>43</v>
      </c>
      <c r="B23" s="59">
        <v>29</v>
      </c>
      <c r="C23" s="59">
        <v>28</v>
      </c>
      <c r="D23" s="59">
        <v>26</v>
      </c>
      <c r="E23" s="195">
        <v>29</v>
      </c>
      <c r="F23" s="59">
        <v>12</v>
      </c>
      <c r="G23" s="59">
        <v>16</v>
      </c>
      <c r="H23" s="59">
        <v>12</v>
      </c>
      <c r="I23" s="195">
        <v>13</v>
      </c>
      <c r="J23" s="59">
        <v>0</v>
      </c>
      <c r="K23" s="59">
        <v>0</v>
      </c>
      <c r="L23" s="59">
        <v>0</v>
      </c>
      <c r="M23" s="195">
        <v>0</v>
      </c>
      <c r="O23" s="173" t="s">
        <v>43</v>
      </c>
      <c r="P23" s="59"/>
      <c r="Q23" s="59"/>
      <c r="R23" s="59"/>
      <c r="S23" s="195"/>
      <c r="T23" s="59"/>
      <c r="U23" s="59"/>
      <c r="V23" s="59"/>
      <c r="W23" s="195"/>
      <c r="X23" s="59"/>
      <c r="Y23" s="59"/>
      <c r="Z23" s="59"/>
      <c r="AA23" s="195"/>
    </row>
    <row r="24" spans="1:27" ht="16.5">
      <c r="A24" s="173" t="s">
        <v>180</v>
      </c>
      <c r="B24" s="59">
        <v>198</v>
      </c>
      <c r="C24" s="59">
        <v>217</v>
      </c>
      <c r="D24" s="59">
        <v>233</v>
      </c>
      <c r="E24" s="195">
        <v>216</v>
      </c>
      <c r="F24" s="59">
        <v>82</v>
      </c>
      <c r="G24" s="59">
        <v>91</v>
      </c>
      <c r="H24" s="59">
        <v>85</v>
      </c>
      <c r="I24" s="195">
        <v>86</v>
      </c>
      <c r="J24" s="59">
        <v>4</v>
      </c>
      <c r="K24" s="59">
        <v>1</v>
      </c>
      <c r="L24" s="59">
        <v>2</v>
      </c>
      <c r="M24" s="195">
        <v>0</v>
      </c>
      <c r="O24" s="173" t="s">
        <v>180</v>
      </c>
      <c r="P24" s="59">
        <v>7</v>
      </c>
      <c r="Q24" s="59">
        <v>13</v>
      </c>
      <c r="R24" s="59">
        <v>13</v>
      </c>
      <c r="S24" s="195">
        <v>26</v>
      </c>
      <c r="T24" s="59">
        <v>3</v>
      </c>
      <c r="U24" s="59">
        <v>4</v>
      </c>
      <c r="V24" s="59">
        <v>2</v>
      </c>
      <c r="W24" s="195">
        <v>4</v>
      </c>
      <c r="X24" s="59">
        <v>0</v>
      </c>
      <c r="Y24" s="59">
        <v>1</v>
      </c>
      <c r="Z24" s="59">
        <v>0</v>
      </c>
      <c r="AA24" s="195">
        <v>0</v>
      </c>
    </row>
    <row r="25" spans="1:27" ht="16.5">
      <c r="A25" s="173" t="s">
        <v>175</v>
      </c>
      <c r="B25" s="59">
        <v>31</v>
      </c>
      <c r="C25" s="59">
        <v>43</v>
      </c>
      <c r="D25" s="59">
        <v>22</v>
      </c>
      <c r="E25" s="195"/>
      <c r="F25" s="59">
        <v>7</v>
      </c>
      <c r="G25" s="59">
        <v>5</v>
      </c>
      <c r="H25" s="59">
        <v>4</v>
      </c>
      <c r="I25" s="195"/>
      <c r="J25" s="59">
        <v>0</v>
      </c>
      <c r="K25" s="59">
        <v>0</v>
      </c>
      <c r="L25" s="59">
        <v>0</v>
      </c>
      <c r="M25" s="195">
        <v>0</v>
      </c>
      <c r="O25" s="173" t="s">
        <v>175</v>
      </c>
      <c r="P25" s="59"/>
      <c r="Q25" s="59"/>
      <c r="R25" s="59"/>
      <c r="S25" s="195"/>
      <c r="T25" s="59"/>
      <c r="U25" s="59"/>
      <c r="V25" s="59"/>
      <c r="W25" s="195"/>
      <c r="X25" s="59"/>
      <c r="Y25" s="59"/>
      <c r="Z25" s="59"/>
      <c r="AA25" s="195"/>
    </row>
    <row r="26" spans="1:27" ht="16.5">
      <c r="A26" s="173" t="s">
        <v>181</v>
      </c>
      <c r="B26" s="59">
        <v>2190</v>
      </c>
      <c r="C26" s="59">
        <v>2620</v>
      </c>
      <c r="D26" s="59">
        <v>2370</v>
      </c>
      <c r="E26" s="195"/>
      <c r="F26" s="59">
        <v>1650</v>
      </c>
      <c r="G26" s="59">
        <v>1810</v>
      </c>
      <c r="H26" s="59">
        <v>1710</v>
      </c>
      <c r="I26" s="195"/>
      <c r="J26" s="59">
        <v>0</v>
      </c>
      <c r="K26" s="59">
        <v>0</v>
      </c>
      <c r="L26" s="59">
        <v>0</v>
      </c>
      <c r="M26" s="195">
        <v>0</v>
      </c>
      <c r="O26" s="173" t="s">
        <v>181</v>
      </c>
      <c r="P26" s="59">
        <v>330</v>
      </c>
      <c r="Q26" s="59">
        <v>500</v>
      </c>
      <c r="R26" s="59">
        <v>430</v>
      </c>
      <c r="S26" s="195"/>
      <c r="T26" s="59">
        <v>430</v>
      </c>
      <c r="U26" s="59">
        <v>520</v>
      </c>
      <c r="V26" s="59">
        <v>400</v>
      </c>
      <c r="W26" s="195"/>
      <c r="X26" s="59">
        <v>0</v>
      </c>
      <c r="Y26" s="59">
        <v>0</v>
      </c>
      <c r="Z26" s="59">
        <v>0</v>
      </c>
      <c r="AA26" s="195">
        <v>0</v>
      </c>
    </row>
    <row r="27" spans="1:27">
      <c r="A27" s="173" t="s">
        <v>51</v>
      </c>
      <c r="B27" s="59">
        <v>687</v>
      </c>
      <c r="C27" s="59">
        <v>756</v>
      </c>
      <c r="D27" s="59">
        <v>693</v>
      </c>
      <c r="E27" s="195">
        <v>793</v>
      </c>
      <c r="F27" s="59">
        <v>420</v>
      </c>
      <c r="G27" s="59">
        <v>375</v>
      </c>
      <c r="H27" s="59">
        <v>366</v>
      </c>
      <c r="I27" s="195">
        <v>367</v>
      </c>
      <c r="J27" s="59">
        <v>1</v>
      </c>
      <c r="K27" s="59">
        <v>1</v>
      </c>
      <c r="L27" s="59">
        <v>4</v>
      </c>
      <c r="M27" s="195">
        <v>1</v>
      </c>
      <c r="O27" s="173" t="s">
        <v>51</v>
      </c>
      <c r="P27" s="59"/>
      <c r="Q27" s="59"/>
      <c r="R27" s="59"/>
      <c r="S27" s="195"/>
      <c r="T27" s="59"/>
      <c r="U27" s="59"/>
      <c r="V27" s="59"/>
      <c r="W27" s="195"/>
      <c r="X27" s="59"/>
      <c r="Y27" s="59"/>
      <c r="Z27" s="59"/>
      <c r="AA27" s="195"/>
    </row>
    <row r="28" spans="1:27">
      <c r="A28" s="173" t="s">
        <v>53</v>
      </c>
      <c r="B28" s="59">
        <v>107</v>
      </c>
      <c r="C28" s="59">
        <v>91</v>
      </c>
      <c r="D28" s="59">
        <v>108</v>
      </c>
      <c r="E28" s="195">
        <v>86</v>
      </c>
      <c r="F28" s="59">
        <v>14</v>
      </c>
      <c r="G28" s="59">
        <v>14</v>
      </c>
      <c r="H28" s="59">
        <v>16</v>
      </c>
      <c r="I28" s="195">
        <v>7</v>
      </c>
      <c r="J28" s="59">
        <v>0</v>
      </c>
      <c r="K28" s="59">
        <v>0</v>
      </c>
      <c r="L28" s="59">
        <v>0</v>
      </c>
      <c r="M28" s="195">
        <v>0</v>
      </c>
      <c r="O28" s="173" t="s">
        <v>53</v>
      </c>
      <c r="P28" s="59"/>
      <c r="Q28" s="59"/>
      <c r="R28" s="59"/>
      <c r="S28" s="195"/>
      <c r="T28" s="59"/>
      <c r="U28" s="59"/>
      <c r="V28" s="59"/>
      <c r="W28" s="195"/>
      <c r="X28" s="59"/>
      <c r="Y28" s="59"/>
      <c r="Z28" s="59"/>
      <c r="AA28" s="195"/>
    </row>
    <row r="29" spans="1:27" ht="16.5">
      <c r="A29" s="173" t="s">
        <v>179</v>
      </c>
      <c r="B29" s="59">
        <v>2954</v>
      </c>
      <c r="C29" s="59">
        <v>3283</v>
      </c>
      <c r="D29" s="59">
        <v>3544</v>
      </c>
      <c r="E29" s="195"/>
      <c r="F29" s="59">
        <v>540</v>
      </c>
      <c r="G29" s="59">
        <v>619</v>
      </c>
      <c r="H29" s="59">
        <v>657</v>
      </c>
      <c r="I29" s="195"/>
      <c r="J29" s="59">
        <v>0</v>
      </c>
      <c r="K29" s="59">
        <v>0</v>
      </c>
      <c r="L29" s="59">
        <v>0</v>
      </c>
      <c r="M29" s="195">
        <v>0</v>
      </c>
      <c r="O29" s="173" t="s">
        <v>179</v>
      </c>
      <c r="P29" s="59"/>
      <c r="Q29" s="59"/>
      <c r="R29" s="59"/>
      <c r="S29" s="195"/>
      <c r="T29" s="59"/>
      <c r="U29" s="59"/>
      <c r="V29" s="59"/>
      <c r="W29" s="195"/>
      <c r="X29" s="59"/>
      <c r="Y29" s="59"/>
      <c r="Z29" s="59"/>
      <c r="AA29" s="195"/>
    </row>
    <row r="30" spans="1:27">
      <c r="A30" s="173" t="s">
        <v>59</v>
      </c>
      <c r="B30" s="59">
        <v>1186</v>
      </c>
      <c r="C30" s="59">
        <v>1583</v>
      </c>
      <c r="D30" s="59">
        <v>1525</v>
      </c>
      <c r="E30" s="195">
        <v>1797</v>
      </c>
      <c r="F30" s="59">
        <v>924</v>
      </c>
      <c r="G30" s="59">
        <v>1178</v>
      </c>
      <c r="H30" s="59">
        <v>1091</v>
      </c>
      <c r="I30" s="195">
        <v>1223</v>
      </c>
      <c r="J30" s="59">
        <v>1</v>
      </c>
      <c r="K30" s="59">
        <v>1</v>
      </c>
      <c r="L30" s="59">
        <v>3</v>
      </c>
      <c r="M30" s="195">
        <v>0</v>
      </c>
      <c r="N30" s="51"/>
      <c r="O30" s="173" t="s">
        <v>59</v>
      </c>
      <c r="P30" s="59"/>
      <c r="Q30" s="59"/>
      <c r="R30" s="59"/>
      <c r="S30" s="195"/>
      <c r="T30" s="59"/>
      <c r="U30" s="59"/>
      <c r="V30" s="59"/>
      <c r="W30" s="195"/>
      <c r="X30" s="59"/>
      <c r="Y30" s="59"/>
      <c r="Z30" s="59"/>
      <c r="AA30" s="195"/>
    </row>
    <row r="31" spans="1:27">
      <c r="A31" s="173" t="s">
        <v>61</v>
      </c>
      <c r="B31" s="59">
        <v>159</v>
      </c>
      <c r="C31" s="59">
        <v>157</v>
      </c>
      <c r="D31" s="59">
        <v>144</v>
      </c>
      <c r="E31" s="195">
        <v>160</v>
      </c>
      <c r="F31" s="59">
        <v>72</v>
      </c>
      <c r="G31" s="59">
        <v>82</v>
      </c>
      <c r="H31" s="59">
        <v>94</v>
      </c>
      <c r="I31" s="195">
        <v>79</v>
      </c>
      <c r="J31" s="59">
        <v>0</v>
      </c>
      <c r="K31" s="59">
        <v>0</v>
      </c>
      <c r="L31" s="59">
        <v>0</v>
      </c>
      <c r="M31" s="195">
        <v>0</v>
      </c>
      <c r="O31" s="173" t="s">
        <v>61</v>
      </c>
      <c r="P31" s="59">
        <v>2</v>
      </c>
      <c r="Q31" s="59">
        <v>11</v>
      </c>
      <c r="R31" s="59">
        <v>8</v>
      </c>
      <c r="S31" s="195">
        <v>13</v>
      </c>
      <c r="T31" s="59">
        <v>0</v>
      </c>
      <c r="U31" s="59">
        <v>5</v>
      </c>
      <c r="V31" s="59">
        <v>4</v>
      </c>
      <c r="W31" s="195">
        <v>5</v>
      </c>
      <c r="X31" s="59">
        <v>0</v>
      </c>
      <c r="Y31" s="59">
        <v>0</v>
      </c>
      <c r="Z31" s="59">
        <v>0</v>
      </c>
      <c r="AA31" s="195">
        <v>0</v>
      </c>
    </row>
    <row r="32" spans="1:27" ht="16.5">
      <c r="A32" s="173" t="s">
        <v>176</v>
      </c>
      <c r="B32" s="59">
        <v>378</v>
      </c>
      <c r="C32" s="59">
        <v>356</v>
      </c>
      <c r="D32" s="59">
        <v>357</v>
      </c>
      <c r="E32" s="195">
        <v>478</v>
      </c>
      <c r="F32" s="59">
        <v>161</v>
      </c>
      <c r="G32" s="59">
        <v>160</v>
      </c>
      <c r="H32" s="59">
        <v>157</v>
      </c>
      <c r="I32" s="195">
        <v>169</v>
      </c>
      <c r="J32" s="59">
        <v>0</v>
      </c>
      <c r="K32" s="59">
        <v>0</v>
      </c>
      <c r="L32" s="59">
        <v>0</v>
      </c>
      <c r="M32" s="195">
        <v>0</v>
      </c>
      <c r="O32" s="173" t="s">
        <v>176</v>
      </c>
      <c r="P32" s="59"/>
      <c r="Q32" s="59"/>
      <c r="R32" s="59"/>
      <c r="S32" s="195"/>
      <c r="T32" s="59"/>
      <c r="U32" s="59"/>
      <c r="V32" s="59"/>
      <c r="W32" s="195"/>
      <c r="X32" s="59"/>
      <c r="Y32" s="59"/>
      <c r="Z32" s="59"/>
      <c r="AA32" s="195"/>
    </row>
    <row r="33" spans="1:27">
      <c r="A33" s="173" t="s">
        <v>65</v>
      </c>
      <c r="B33" s="59">
        <v>3521</v>
      </c>
      <c r="C33" s="59">
        <v>3327</v>
      </c>
      <c r="D33" s="59">
        <v>3268</v>
      </c>
      <c r="E33" s="195">
        <v>3208</v>
      </c>
      <c r="F33" s="59">
        <v>805</v>
      </c>
      <c r="G33" s="59">
        <v>764</v>
      </c>
      <c r="H33" s="59">
        <v>713</v>
      </c>
      <c r="I33" s="195">
        <v>666</v>
      </c>
      <c r="J33" s="59">
        <v>7</v>
      </c>
      <c r="K33" s="59">
        <v>13</v>
      </c>
      <c r="L33" s="59">
        <v>22</v>
      </c>
      <c r="M33" s="195">
        <v>10</v>
      </c>
      <c r="O33" s="173" t="s">
        <v>65</v>
      </c>
      <c r="P33" s="59"/>
      <c r="Q33" s="59"/>
      <c r="R33" s="59"/>
      <c r="S33" s="195"/>
      <c r="T33" s="59"/>
      <c r="U33" s="59"/>
      <c r="V33" s="59"/>
      <c r="W33" s="195"/>
      <c r="X33" s="59"/>
      <c r="Y33" s="59"/>
      <c r="Z33" s="59"/>
      <c r="AA33" s="195"/>
    </row>
    <row r="34" spans="1:27">
      <c r="A34" s="173" t="s">
        <v>29</v>
      </c>
      <c r="B34" s="59"/>
      <c r="C34" s="59"/>
      <c r="D34" s="59"/>
      <c r="E34" s="195"/>
      <c r="F34" s="59"/>
      <c r="G34" s="59"/>
      <c r="H34" s="59"/>
      <c r="I34" s="195"/>
      <c r="J34" s="59"/>
      <c r="K34" s="59"/>
      <c r="L34" s="59"/>
      <c r="M34" s="195"/>
      <c r="O34" s="173" t="s">
        <v>29</v>
      </c>
      <c r="P34" s="59"/>
      <c r="Q34" s="59"/>
      <c r="R34" s="59"/>
      <c r="S34" s="195"/>
      <c r="T34" s="59"/>
      <c r="U34" s="59"/>
      <c r="V34" s="59"/>
      <c r="W34" s="195"/>
      <c r="X34" s="59"/>
      <c r="Y34" s="59"/>
      <c r="Z34" s="59"/>
      <c r="AA34" s="195"/>
    </row>
    <row r="35" spans="1:27">
      <c r="A35" s="173" t="s">
        <v>9</v>
      </c>
      <c r="B35" s="59">
        <v>591</v>
      </c>
      <c r="C35" s="59">
        <v>559</v>
      </c>
      <c r="D35" s="59">
        <v>512</v>
      </c>
      <c r="E35" s="195">
        <v>455</v>
      </c>
      <c r="F35" s="59">
        <v>228</v>
      </c>
      <c r="G35" s="59">
        <v>210</v>
      </c>
      <c r="H35" s="59">
        <v>221</v>
      </c>
      <c r="I35" s="195">
        <v>178</v>
      </c>
      <c r="J35" s="59">
        <v>0</v>
      </c>
      <c r="K35" s="59">
        <v>0</v>
      </c>
      <c r="L35" s="59">
        <v>0</v>
      </c>
      <c r="M35" s="195">
        <v>0</v>
      </c>
      <c r="O35" s="173" t="s">
        <v>9</v>
      </c>
      <c r="P35" s="59">
        <v>242</v>
      </c>
      <c r="Q35" s="59">
        <v>222</v>
      </c>
      <c r="R35" s="59">
        <v>267</v>
      </c>
      <c r="S35" s="195">
        <v>235</v>
      </c>
      <c r="T35" s="59">
        <v>193</v>
      </c>
      <c r="U35" s="59">
        <v>215</v>
      </c>
      <c r="V35" s="59">
        <v>217</v>
      </c>
      <c r="W35" s="195">
        <v>192</v>
      </c>
      <c r="X35" s="59">
        <v>0</v>
      </c>
      <c r="Y35" s="59">
        <v>0</v>
      </c>
      <c r="Z35" s="59">
        <v>0</v>
      </c>
      <c r="AA35" s="195">
        <v>0</v>
      </c>
    </row>
    <row r="36" spans="1:27">
      <c r="A36" s="173" t="s">
        <v>49</v>
      </c>
      <c r="B36" s="59">
        <v>49</v>
      </c>
      <c r="C36" s="59">
        <v>37</v>
      </c>
      <c r="D36" s="59">
        <v>27</v>
      </c>
      <c r="E36" s="195">
        <v>49</v>
      </c>
      <c r="F36" s="59">
        <v>22</v>
      </c>
      <c r="G36" s="59">
        <v>18</v>
      </c>
      <c r="H36" s="59">
        <v>13</v>
      </c>
      <c r="I36" s="195">
        <v>15</v>
      </c>
      <c r="J36" s="59">
        <v>0</v>
      </c>
      <c r="K36" s="59">
        <v>0</v>
      </c>
      <c r="L36" s="59">
        <v>0</v>
      </c>
      <c r="M36" s="195">
        <v>0</v>
      </c>
      <c r="O36" s="173" t="s">
        <v>49</v>
      </c>
      <c r="P36" s="59">
        <v>3</v>
      </c>
      <c r="Q36" s="59">
        <v>0</v>
      </c>
      <c r="R36" s="59">
        <v>2</v>
      </c>
      <c r="S36" s="195">
        <v>0</v>
      </c>
      <c r="T36" s="59">
        <v>1</v>
      </c>
      <c r="U36" s="59">
        <v>0</v>
      </c>
      <c r="V36" s="59">
        <v>1</v>
      </c>
      <c r="W36" s="195">
        <v>0</v>
      </c>
      <c r="X36" s="59">
        <v>0</v>
      </c>
      <c r="Y36" s="59">
        <v>0</v>
      </c>
      <c r="Z36" s="59">
        <v>0</v>
      </c>
      <c r="AA36" s="195">
        <v>0</v>
      </c>
    </row>
    <row r="37" spans="1:27">
      <c r="A37" s="173" t="s">
        <v>57</v>
      </c>
      <c r="B37" s="59">
        <v>805</v>
      </c>
      <c r="C37" s="59">
        <v>896</v>
      </c>
      <c r="D37" s="59">
        <v>933</v>
      </c>
      <c r="E37" s="195">
        <v>268</v>
      </c>
      <c r="F37" s="59">
        <v>538</v>
      </c>
      <c r="G37" s="59">
        <v>512</v>
      </c>
      <c r="H37" s="59">
        <v>532</v>
      </c>
      <c r="I37" s="195">
        <v>159</v>
      </c>
      <c r="J37" s="59">
        <v>0</v>
      </c>
      <c r="K37" s="59">
        <v>0</v>
      </c>
      <c r="L37" s="59">
        <v>0</v>
      </c>
      <c r="M37" s="195">
        <v>0</v>
      </c>
      <c r="O37" s="173" t="s">
        <v>57</v>
      </c>
      <c r="P37" s="59"/>
      <c r="Q37" s="59"/>
      <c r="R37" s="59"/>
      <c r="S37" s="195"/>
      <c r="T37" s="59"/>
      <c r="U37" s="59"/>
      <c r="V37" s="59"/>
      <c r="W37" s="195"/>
      <c r="X37" s="59"/>
      <c r="Y37" s="59"/>
      <c r="Z37" s="59"/>
      <c r="AA37" s="195"/>
    </row>
    <row r="38" spans="1:27">
      <c r="B38" s="85"/>
      <c r="C38" s="85"/>
      <c r="D38" s="85"/>
      <c r="E38" s="85"/>
      <c r="F38" s="85"/>
      <c r="G38" s="85"/>
      <c r="H38" s="85"/>
      <c r="I38" s="85"/>
      <c r="J38" s="85"/>
      <c r="K38" s="85"/>
      <c r="L38" s="85"/>
      <c r="M38" s="85"/>
    </row>
    <row r="39" spans="1:27">
      <c r="A39" s="162" t="s">
        <v>189</v>
      </c>
      <c r="B39" s="61">
        <f t="shared" ref="B39:I39" si="0">SUM(B6:B13,B15:B20,B22:B23,B26:B28,B30:B31)</f>
        <v>51878</v>
      </c>
      <c r="C39" s="61">
        <f t="shared" si="0"/>
        <v>57502</v>
      </c>
      <c r="D39" s="61">
        <f t="shared" si="0"/>
        <v>55098</v>
      </c>
      <c r="E39" s="197">
        <f t="shared" si="0"/>
        <v>7773</v>
      </c>
      <c r="F39" s="61">
        <f t="shared" si="0"/>
        <v>29440</v>
      </c>
      <c r="G39" s="61">
        <f t="shared" si="0"/>
        <v>33473</v>
      </c>
      <c r="H39" s="61">
        <f t="shared" si="0"/>
        <v>30869</v>
      </c>
      <c r="I39" s="197">
        <f t="shared" si="0"/>
        <v>3541</v>
      </c>
      <c r="J39" s="61">
        <f>SUM(J6:J13,J15:J20,J22:J23,J27:J28,J30:J31)</f>
        <v>183</v>
      </c>
      <c r="K39" s="61">
        <f>SUM(K6:K13,K15:K20,K22:K23,K27:K28,K30:K31)</f>
        <v>307</v>
      </c>
      <c r="L39" s="61">
        <f>SUM(L6:L13,L15:L20,L22:L23,L27:L28,L30:L31)</f>
        <v>196</v>
      </c>
      <c r="M39" s="197">
        <f>SUM(M6:M13,M15:M20,M22:M23,M27:M28,M30:M31)</f>
        <v>8</v>
      </c>
      <c r="O39" s="162" t="s">
        <v>189</v>
      </c>
      <c r="P39" s="61">
        <f t="shared" ref="P39:W39" si="1">SUM(P6:P13,P15:P20,P22:P23,P26:P28,P30:P31)</f>
        <v>10908</v>
      </c>
      <c r="Q39" s="61">
        <f t="shared" si="1"/>
        <v>14693</v>
      </c>
      <c r="R39" s="61">
        <f t="shared" si="1"/>
        <v>15163</v>
      </c>
      <c r="S39" s="197">
        <f t="shared" si="1"/>
        <v>835</v>
      </c>
      <c r="T39" s="61">
        <f t="shared" si="1"/>
        <v>8321</v>
      </c>
      <c r="U39" s="61">
        <f t="shared" si="1"/>
        <v>10806</v>
      </c>
      <c r="V39" s="61">
        <f t="shared" si="1"/>
        <v>11220</v>
      </c>
      <c r="W39" s="197">
        <f t="shared" si="1"/>
        <v>670</v>
      </c>
      <c r="X39" s="61">
        <f>SUM(X6:X13,X15:X20,X22:X23,X27:X28,X30:X31)</f>
        <v>22</v>
      </c>
      <c r="Y39" s="61">
        <f>SUM(Y6:Y13,Y15:Y20,Y22:Y23,Y27:Y28,Y30:Y31)</f>
        <v>71</v>
      </c>
      <c r="Z39" s="61">
        <f>SUM(Z6:Z13,Z15:Z20,Z22:Z23,Z27:Z28,Z30:Z31)</f>
        <v>30</v>
      </c>
      <c r="AA39" s="197">
        <f>SUM(AA6:AA13,AA15:AA20,AA22:AA23,AA27:AA28,AA30:AA31)</f>
        <v>1</v>
      </c>
    </row>
    <row r="40" spans="1:27">
      <c r="A40" t="s">
        <v>72</v>
      </c>
    </row>
    <row r="41" spans="1:27">
      <c r="A41" t="s">
        <v>94</v>
      </c>
    </row>
    <row r="42" spans="1:27">
      <c r="A42" t="s">
        <v>192</v>
      </c>
    </row>
    <row r="43" spans="1:27" ht="16.5">
      <c r="A43" t="s">
        <v>182</v>
      </c>
    </row>
    <row r="44" spans="1:27" ht="16.5">
      <c r="A44" t="s">
        <v>183</v>
      </c>
    </row>
    <row r="46" spans="1:27" ht="33" customHeight="1">
      <c r="B46" s="212" t="s">
        <v>193</v>
      </c>
      <c r="C46" s="212"/>
      <c r="D46" s="212"/>
      <c r="E46" s="212"/>
      <c r="J46" s="213" t="s">
        <v>194</v>
      </c>
      <c r="K46" s="213"/>
      <c r="L46" s="213"/>
      <c r="M46" s="213"/>
    </row>
    <row r="47" spans="1:27" ht="28" customHeight="1">
      <c r="B47" s="212"/>
      <c r="C47" s="212"/>
      <c r="D47" s="212"/>
      <c r="E47" s="212"/>
      <c r="J47" s="213"/>
      <c r="K47" s="213"/>
      <c r="L47" s="213"/>
      <c r="M47" s="213"/>
    </row>
    <row r="48" spans="1:27">
      <c r="B48" s="199" t="s">
        <v>161</v>
      </c>
      <c r="C48" s="199" t="s">
        <v>162</v>
      </c>
      <c r="D48" s="199" t="s">
        <v>163</v>
      </c>
      <c r="E48" s="199" t="s">
        <v>107</v>
      </c>
      <c r="J48" s="168" t="s">
        <v>161</v>
      </c>
      <c r="K48" s="168" t="s">
        <v>162</v>
      </c>
      <c r="L48" s="168" t="s">
        <v>163</v>
      </c>
      <c r="M48" s="168" t="s">
        <v>107</v>
      </c>
    </row>
    <row r="49" spans="1:14">
      <c r="A49" s="162" t="s">
        <v>17</v>
      </c>
      <c r="B49" s="200">
        <v>0.55534229046705053</v>
      </c>
      <c r="C49" s="200">
        <v>0.44465770953294942</v>
      </c>
      <c r="D49" s="201">
        <v>0</v>
      </c>
      <c r="E49" s="74"/>
      <c r="H49" s="225" t="s">
        <v>3</v>
      </c>
      <c r="I49" s="169" t="s">
        <v>91</v>
      </c>
      <c r="J49" s="158">
        <v>0.57965531736023534</v>
      </c>
      <c r="K49" s="158">
        <v>0.4199243379571248</v>
      </c>
      <c r="L49" s="158">
        <v>4.203446826397645E-4</v>
      </c>
      <c r="M49" s="74"/>
    </row>
    <row r="50" spans="1:14" ht="15" thickBot="1">
      <c r="A50" s="162" t="s">
        <v>47</v>
      </c>
      <c r="B50" s="200">
        <v>0.56417112299465244</v>
      </c>
      <c r="C50" s="200">
        <v>0.43582887700534761</v>
      </c>
      <c r="D50" s="201">
        <v>0</v>
      </c>
      <c r="E50" s="74"/>
      <c r="H50" s="226"/>
      <c r="I50" s="170" t="s">
        <v>90</v>
      </c>
      <c r="J50" s="159">
        <v>0.63033375580904094</v>
      </c>
      <c r="K50" s="159">
        <v>0.3692437684833122</v>
      </c>
      <c r="L50" s="159">
        <v>4.224757076468103E-4</v>
      </c>
      <c r="M50" s="171"/>
    </row>
    <row r="51" spans="1:14">
      <c r="A51" s="162" t="s">
        <v>33</v>
      </c>
      <c r="B51" s="200">
        <v>0.5776493256262043</v>
      </c>
      <c r="C51" s="200">
        <v>0.4211946050096339</v>
      </c>
      <c r="D51" s="201">
        <v>1.1560693641618498E-3</v>
      </c>
      <c r="E51" s="74"/>
      <c r="H51" s="225" t="s">
        <v>5</v>
      </c>
      <c r="I51" s="169" t="s">
        <v>91</v>
      </c>
      <c r="J51" s="158">
        <v>0.50567751703255115</v>
      </c>
      <c r="K51" s="158">
        <v>0.49129447388342168</v>
      </c>
      <c r="L51" s="158">
        <v>3.0280090840272521E-3</v>
      </c>
      <c r="M51" s="74"/>
    </row>
    <row r="52" spans="1:14" ht="15" thickBot="1">
      <c r="A52" s="162" t="s">
        <v>59</v>
      </c>
      <c r="B52" s="200">
        <v>0.58385906439709556</v>
      </c>
      <c r="C52" s="200">
        <v>0.41566480180930837</v>
      </c>
      <c r="D52" s="201">
        <v>4.7613379359600044E-4</v>
      </c>
      <c r="E52" s="74"/>
      <c r="H52" s="226"/>
      <c r="I52" s="170" t="s">
        <v>90</v>
      </c>
      <c r="J52" s="159">
        <v>0.71325568496949521</v>
      </c>
      <c r="K52" s="159">
        <v>0.27953410981697169</v>
      </c>
      <c r="L52" s="159">
        <v>7.2102052135329985E-3</v>
      </c>
      <c r="M52" s="171"/>
    </row>
    <row r="53" spans="1:14">
      <c r="A53" s="165" t="s">
        <v>3</v>
      </c>
      <c r="B53" s="200">
        <v>0.61338394488963865</v>
      </c>
      <c r="C53" s="200">
        <v>0.38619429214114998</v>
      </c>
      <c r="D53" s="201">
        <v>4.2176296921130323E-4</v>
      </c>
      <c r="E53" s="74"/>
      <c r="H53" s="225" t="s">
        <v>9</v>
      </c>
      <c r="I53" s="169" t="s">
        <v>91</v>
      </c>
      <c r="J53" s="158">
        <v>0.5370919881305638</v>
      </c>
      <c r="K53" s="158">
        <v>0.46290801186943614</v>
      </c>
      <c r="L53" s="158">
        <v>0</v>
      </c>
      <c r="M53" s="74"/>
    </row>
    <row r="54" spans="1:14" ht="15" thickBot="1">
      <c r="A54" s="162" t="s">
        <v>15</v>
      </c>
      <c r="B54" s="202">
        <v>0.61874961520771543</v>
      </c>
      <c r="C54" s="202">
        <v>0.37849798821539676</v>
      </c>
      <c r="D54" s="202">
        <v>2.7523965768878364E-3</v>
      </c>
      <c r="E54" s="74" t="s">
        <v>73</v>
      </c>
      <c r="H54" s="226"/>
      <c r="I54" s="170" t="s">
        <v>90</v>
      </c>
      <c r="J54" s="159">
        <v>0.71475409836065573</v>
      </c>
      <c r="K54" s="159">
        <v>0.28524590163934421</v>
      </c>
      <c r="L54" s="159">
        <v>0</v>
      </c>
      <c r="M54" s="171"/>
    </row>
    <row r="55" spans="1:14">
      <c r="A55" s="162" t="s">
        <v>5</v>
      </c>
      <c r="B55" s="200">
        <v>0.62548015364916765</v>
      </c>
      <c r="C55" s="200">
        <v>0.36907810499359789</v>
      </c>
      <c r="D55" s="201">
        <v>5.4417413572343141E-3</v>
      </c>
      <c r="E55" s="74"/>
      <c r="H55" s="225" t="s">
        <v>13</v>
      </c>
      <c r="I55" s="169" t="s">
        <v>91</v>
      </c>
      <c r="J55" s="158">
        <v>0.72868217054263562</v>
      </c>
      <c r="K55" s="158">
        <v>0.27131782945736432</v>
      </c>
      <c r="L55" s="158">
        <v>0</v>
      </c>
      <c r="M55" s="74" t="s">
        <v>150</v>
      </c>
    </row>
    <row r="56" spans="1:14" ht="15" thickBot="1">
      <c r="A56" s="162" t="s">
        <v>19</v>
      </c>
      <c r="B56" s="200">
        <v>0.63043478260869557</v>
      </c>
      <c r="C56" s="200">
        <v>0.31521739130434778</v>
      </c>
      <c r="D56" s="201">
        <v>5.434782608695652E-2</v>
      </c>
      <c r="E56" s="74"/>
      <c r="H56" s="226"/>
      <c r="I56" s="170" t="s">
        <v>90</v>
      </c>
      <c r="J56" s="159">
        <v>0.70026525198938994</v>
      </c>
      <c r="K56" s="159">
        <v>0.29708222811671087</v>
      </c>
      <c r="L56" s="159">
        <v>2.6525198938992041E-3</v>
      </c>
      <c r="M56" s="171" t="s">
        <v>150</v>
      </c>
    </row>
    <row r="57" spans="1:14">
      <c r="A57" s="162" t="s">
        <v>57</v>
      </c>
      <c r="B57" s="200">
        <v>0.63545454545454549</v>
      </c>
      <c r="C57" s="200">
        <v>0.36454545454545456</v>
      </c>
      <c r="D57" s="201">
        <v>0</v>
      </c>
      <c r="E57" s="74"/>
      <c r="H57" s="225" t="s">
        <v>15</v>
      </c>
      <c r="I57" s="169" t="s">
        <v>91</v>
      </c>
      <c r="J57" s="158">
        <v>0.57666841328061746</v>
      </c>
      <c r="K57" s="158">
        <v>0.42145794629956024</v>
      </c>
      <c r="L57" s="158">
        <v>1.873640419822481E-3</v>
      </c>
      <c r="M57" s="74" t="s">
        <v>73</v>
      </c>
      <c r="N57" s="51"/>
    </row>
    <row r="58" spans="1:14" ht="15" thickBot="1">
      <c r="A58" s="162" t="s">
        <v>9</v>
      </c>
      <c r="B58" s="200">
        <v>0.64599483204134367</v>
      </c>
      <c r="C58" s="200">
        <v>0.35400516795865633</v>
      </c>
      <c r="D58" s="201">
        <v>0</v>
      </c>
      <c r="E58" s="74"/>
      <c r="H58" s="226"/>
      <c r="I58" s="170" t="s">
        <v>90</v>
      </c>
      <c r="J58" s="159">
        <v>0.63118361295649894</v>
      </c>
      <c r="K58" s="159">
        <v>0.36580433885073005</v>
      </c>
      <c r="L58" s="159">
        <v>3.0120481927710845E-3</v>
      </c>
      <c r="M58" s="171" t="s">
        <v>73</v>
      </c>
    </row>
    <row r="59" spans="1:14">
      <c r="A59" s="162" t="s">
        <v>61</v>
      </c>
      <c r="B59" s="200">
        <v>0.64698162729658792</v>
      </c>
      <c r="C59" s="200">
        <v>0.35301837270341208</v>
      </c>
      <c r="D59" s="201">
        <v>0</v>
      </c>
      <c r="E59" s="74"/>
      <c r="H59" s="225" t="s">
        <v>17</v>
      </c>
      <c r="I59" s="169" t="s">
        <v>91</v>
      </c>
      <c r="J59" s="158">
        <v>0.44551282051282054</v>
      </c>
      <c r="K59" s="158">
        <v>0.55448717948717952</v>
      </c>
      <c r="L59" s="158">
        <v>0</v>
      </c>
      <c r="M59" s="74"/>
    </row>
    <row r="60" spans="1:14" ht="15" thickBot="1">
      <c r="A60" s="162" t="s">
        <v>51</v>
      </c>
      <c r="B60" s="200">
        <v>0.66805721096543502</v>
      </c>
      <c r="C60" s="200">
        <v>0.33015494636471987</v>
      </c>
      <c r="D60" s="201">
        <v>1.7878426698450535E-3</v>
      </c>
      <c r="E60" s="74"/>
      <c r="H60" s="226"/>
      <c r="I60" s="170" t="s">
        <v>90</v>
      </c>
      <c r="J60" s="159">
        <v>0.58273381294964033</v>
      </c>
      <c r="K60" s="159">
        <v>0.41726618705035973</v>
      </c>
      <c r="L60" s="159">
        <v>0</v>
      </c>
      <c r="M60" s="171"/>
    </row>
    <row r="61" spans="1:14">
      <c r="A61" s="162" t="s">
        <v>43</v>
      </c>
      <c r="B61" s="200">
        <v>0.66935483870967738</v>
      </c>
      <c r="C61" s="200">
        <v>0.33064516129032256</v>
      </c>
      <c r="D61" s="201">
        <v>0</v>
      </c>
      <c r="E61" s="74"/>
      <c r="H61" s="225" t="s">
        <v>27</v>
      </c>
      <c r="I61" s="169" t="s">
        <v>91</v>
      </c>
      <c r="J61" s="158">
        <v>0.61478365384615385</v>
      </c>
      <c r="K61" s="158">
        <v>0.38521634615384615</v>
      </c>
      <c r="L61" s="158">
        <v>0</v>
      </c>
      <c r="M61" s="74" t="s">
        <v>73</v>
      </c>
    </row>
    <row r="62" spans="1:14" ht="15" thickBot="1">
      <c r="A62" s="162" t="s">
        <v>13</v>
      </c>
      <c r="B62" s="200">
        <v>0.69379844961240311</v>
      </c>
      <c r="C62" s="200">
        <v>0.30490956072351422</v>
      </c>
      <c r="D62" s="201">
        <v>1.2919896640826872E-3</v>
      </c>
      <c r="E62" s="74"/>
      <c r="H62" s="226"/>
      <c r="I62" s="170" t="s">
        <v>90</v>
      </c>
      <c r="J62" s="159">
        <v>0.83616751269035527</v>
      </c>
      <c r="K62" s="159">
        <v>0.16383248730964464</v>
      </c>
      <c r="L62" s="159">
        <v>0</v>
      </c>
      <c r="M62" s="171" t="s">
        <v>73</v>
      </c>
    </row>
    <row r="63" spans="1:14">
      <c r="A63" s="162" t="s">
        <v>25</v>
      </c>
      <c r="B63" s="202">
        <v>0.69724770642201839</v>
      </c>
      <c r="C63" s="202">
        <v>0.30275229357798167</v>
      </c>
      <c r="D63" s="202">
        <v>0</v>
      </c>
      <c r="E63" s="74" t="s">
        <v>73</v>
      </c>
      <c r="H63" s="225" t="s">
        <v>35</v>
      </c>
      <c r="I63" s="169" t="s">
        <v>91</v>
      </c>
      <c r="J63" s="158">
        <v>0.75</v>
      </c>
      <c r="K63" s="158">
        <v>0.25</v>
      </c>
      <c r="L63" s="158">
        <v>0</v>
      </c>
      <c r="M63" s="74"/>
    </row>
    <row r="64" spans="1:14" ht="15" thickBot="1">
      <c r="A64" s="162" t="s">
        <v>31</v>
      </c>
      <c r="B64" s="200">
        <v>0.70593962999026294</v>
      </c>
      <c r="C64" s="200">
        <v>0.29406037000973712</v>
      </c>
      <c r="D64" s="201">
        <v>0</v>
      </c>
      <c r="E64" s="74"/>
      <c r="H64" s="226"/>
      <c r="I64" s="170" t="s">
        <v>90</v>
      </c>
      <c r="J64" s="159">
        <v>0.78398791540785495</v>
      </c>
      <c r="K64" s="159">
        <v>0.21450151057401812</v>
      </c>
      <c r="L64" s="159">
        <v>1.510574018126888E-3</v>
      </c>
      <c r="M64" s="171"/>
    </row>
    <row r="65" spans="1:13">
      <c r="A65" s="162" t="s">
        <v>49</v>
      </c>
      <c r="B65" s="200">
        <v>0.70987654320987659</v>
      </c>
      <c r="C65" s="200">
        <v>0.29012345679012347</v>
      </c>
      <c r="D65" s="201">
        <v>0</v>
      </c>
      <c r="E65" s="74"/>
      <c r="H65" s="225" t="s">
        <v>37</v>
      </c>
      <c r="I65" s="169" t="s">
        <v>91</v>
      </c>
      <c r="J65" s="158">
        <v>0.76343570057581567</v>
      </c>
      <c r="K65" s="158">
        <v>0.23656429942418425</v>
      </c>
      <c r="L65" s="158">
        <v>0</v>
      </c>
      <c r="M65" s="74" t="s">
        <v>166</v>
      </c>
    </row>
    <row r="66" spans="1:13" ht="15" thickBot="1">
      <c r="A66" s="162" t="s">
        <v>63</v>
      </c>
      <c r="B66" s="200">
        <v>0.71019677996422181</v>
      </c>
      <c r="C66" s="200">
        <v>0.28980322003577819</v>
      </c>
      <c r="D66" s="201">
        <v>0</v>
      </c>
      <c r="E66" s="74" t="s">
        <v>166</v>
      </c>
      <c r="H66" s="226"/>
      <c r="I66" s="170" t="s">
        <v>90</v>
      </c>
      <c r="J66" s="159">
        <v>0.74167442685468499</v>
      </c>
      <c r="K66" s="159">
        <v>0.25832557314531507</v>
      </c>
      <c r="L66" s="159">
        <v>0</v>
      </c>
      <c r="M66" s="171" t="s">
        <v>166</v>
      </c>
    </row>
    <row r="67" spans="1:13">
      <c r="A67" s="162" t="s">
        <v>21</v>
      </c>
      <c r="B67" s="202">
        <v>0.7142857142857143</v>
      </c>
      <c r="C67" s="202">
        <v>0.2857142857142857</v>
      </c>
      <c r="D67" s="202">
        <v>0</v>
      </c>
      <c r="E67" s="74" t="s">
        <v>73</v>
      </c>
      <c r="H67" s="225" t="s">
        <v>39</v>
      </c>
      <c r="I67" s="169" t="s">
        <v>91</v>
      </c>
      <c r="J67" s="158">
        <v>0.82539682539682546</v>
      </c>
      <c r="K67" s="158">
        <v>0.15873015873015878</v>
      </c>
      <c r="L67" s="158">
        <v>1.5873015873015876E-2</v>
      </c>
      <c r="M67" s="74" t="s">
        <v>166</v>
      </c>
    </row>
    <row r="68" spans="1:13" ht="15" thickBot="1">
      <c r="A68" s="162" t="s">
        <v>39</v>
      </c>
      <c r="B68" s="200">
        <v>0.72233400402414494</v>
      </c>
      <c r="C68" s="200">
        <v>0.27364185110663986</v>
      </c>
      <c r="D68" s="201">
        <v>4.0241448692152921E-3</v>
      </c>
      <c r="E68" s="74" t="s">
        <v>166</v>
      </c>
      <c r="H68" s="226"/>
      <c r="I68" s="170" t="s">
        <v>90</v>
      </c>
      <c r="J68" s="159">
        <v>0.71535982814178312</v>
      </c>
      <c r="K68" s="159">
        <v>0.28141783029001072</v>
      </c>
      <c r="L68" s="159">
        <v>3.22234156820623E-3</v>
      </c>
      <c r="M68" s="171" t="s">
        <v>166</v>
      </c>
    </row>
    <row r="69" spans="1:13">
      <c r="A69" s="162" t="s">
        <v>37</v>
      </c>
      <c r="B69" s="202">
        <v>0.74351532372640561</v>
      </c>
      <c r="C69" s="202">
        <v>0.2564846762735945</v>
      </c>
      <c r="D69" s="202">
        <v>0</v>
      </c>
      <c r="E69" s="74" t="s">
        <v>166</v>
      </c>
      <c r="H69" s="225" t="s">
        <v>41</v>
      </c>
      <c r="I69" s="169" t="s">
        <v>91</v>
      </c>
      <c r="J69" s="158">
        <v>0.35294117647058826</v>
      </c>
      <c r="K69" s="158">
        <v>0.6470588235294118</v>
      </c>
      <c r="L69" s="158">
        <v>0</v>
      </c>
      <c r="M69" s="74"/>
    </row>
    <row r="70" spans="1:13" ht="15" thickBot="1">
      <c r="A70" s="162" t="s">
        <v>35</v>
      </c>
      <c r="B70" s="200">
        <v>0.78133704735376042</v>
      </c>
      <c r="C70" s="200">
        <v>0.21727019498607242</v>
      </c>
      <c r="D70" s="201">
        <v>1.3927576601671307E-3</v>
      </c>
      <c r="E70" s="74"/>
      <c r="H70" s="226"/>
      <c r="I70" s="170" t="s">
        <v>90</v>
      </c>
      <c r="J70" s="159">
        <v>0.86813186813186816</v>
      </c>
      <c r="K70" s="159">
        <v>0.13186813186813187</v>
      </c>
      <c r="L70" s="159">
        <v>0</v>
      </c>
      <c r="M70" s="171"/>
    </row>
    <row r="71" spans="1:13">
      <c r="A71" s="198" t="s">
        <v>11</v>
      </c>
      <c r="B71" s="200">
        <v>0.78260869565217384</v>
      </c>
      <c r="C71" s="200">
        <v>0.21739130434782608</v>
      </c>
      <c r="D71" s="201">
        <v>0</v>
      </c>
      <c r="E71" s="74"/>
      <c r="H71" s="225" t="s">
        <v>47</v>
      </c>
      <c r="I71" s="169" t="s">
        <v>91</v>
      </c>
      <c r="J71" s="158">
        <v>0.48275862068965519</v>
      </c>
      <c r="K71" s="158">
        <v>0.51724137931034486</v>
      </c>
      <c r="L71" s="158">
        <v>1.6139444803098773E-3</v>
      </c>
      <c r="M71" s="74" t="s">
        <v>73</v>
      </c>
    </row>
    <row r="72" spans="1:13" ht="15" thickBot="1">
      <c r="A72" s="162" t="s">
        <v>41</v>
      </c>
      <c r="B72" s="200">
        <v>0.78703703703703698</v>
      </c>
      <c r="C72" s="200">
        <v>0.21296296296296297</v>
      </c>
      <c r="D72" s="201">
        <v>0</v>
      </c>
      <c r="E72" s="74"/>
      <c r="H72" s="226"/>
      <c r="I72" s="170" t="s">
        <v>90</v>
      </c>
      <c r="J72" s="159">
        <v>0.58137651821862346</v>
      </c>
      <c r="K72" s="159">
        <v>0.41862348178137648</v>
      </c>
      <c r="L72" s="159">
        <v>2.4378532116869208E-3</v>
      </c>
      <c r="M72" s="171" t="s">
        <v>73</v>
      </c>
    </row>
    <row r="73" spans="1:13">
      <c r="A73" s="162" t="s">
        <v>23</v>
      </c>
      <c r="B73" s="200">
        <v>0.79915461042356639</v>
      </c>
      <c r="C73" s="200">
        <v>0.19413456510371274</v>
      </c>
      <c r="D73" s="200">
        <v>6.7108244727209351E-3</v>
      </c>
      <c r="E73" s="74" t="s">
        <v>166</v>
      </c>
      <c r="H73" s="225" t="s">
        <v>49</v>
      </c>
      <c r="I73" s="169" t="s">
        <v>91</v>
      </c>
      <c r="J73" s="158">
        <v>0.66666666666666663</v>
      </c>
      <c r="K73" s="158">
        <v>0.33333333333333331</v>
      </c>
      <c r="L73" s="158">
        <v>0</v>
      </c>
      <c r="M73" s="74"/>
    </row>
    <row r="74" spans="1:13" ht="15" thickBot="1">
      <c r="A74" s="162" t="s">
        <v>27</v>
      </c>
      <c r="B74" s="200">
        <v>0.80499776885319063</v>
      </c>
      <c r="C74" s="200">
        <v>0.19500223114680945</v>
      </c>
      <c r="D74" s="201">
        <v>0</v>
      </c>
      <c r="E74" s="74"/>
      <c r="H74" s="226"/>
      <c r="I74" s="170" t="s">
        <v>90</v>
      </c>
      <c r="J74" s="159">
        <v>0.71069182389937102</v>
      </c>
      <c r="K74" s="159">
        <v>0.28930817610062892</v>
      </c>
      <c r="L74" s="159">
        <v>0</v>
      </c>
      <c r="M74" s="171"/>
    </row>
    <row r="75" spans="1:13">
      <c r="A75" s="162" t="s">
        <v>65</v>
      </c>
      <c r="B75" s="200">
        <v>0.81752981402718705</v>
      </c>
      <c r="C75" s="200">
        <v>0.17871737136185473</v>
      </c>
      <c r="D75" s="201">
        <v>3.7528146109582186E-3</v>
      </c>
      <c r="E75" s="74"/>
      <c r="H75" s="225" t="s">
        <v>61</v>
      </c>
      <c r="I75" s="169" t="s">
        <v>91</v>
      </c>
      <c r="J75" s="158">
        <v>0.69565217391304346</v>
      </c>
      <c r="K75" s="158">
        <v>0.30434782608695654</v>
      </c>
      <c r="L75" s="158">
        <v>0</v>
      </c>
      <c r="M75" s="74"/>
    </row>
    <row r="76" spans="1:13" ht="29.5" thickBot="1">
      <c r="A76" s="162" t="s">
        <v>55</v>
      </c>
      <c r="B76" s="202">
        <v>0.843407777873588</v>
      </c>
      <c r="C76" s="202">
        <v>0.156592222126412</v>
      </c>
      <c r="D76" s="202">
        <v>0</v>
      </c>
      <c r="E76" s="84" t="s">
        <v>191</v>
      </c>
      <c r="H76" s="226"/>
      <c r="I76" s="170" t="s">
        <v>90</v>
      </c>
      <c r="J76" s="159">
        <v>0.6438547486033519</v>
      </c>
      <c r="K76" s="159">
        <v>0.35614525139664804</v>
      </c>
      <c r="L76" s="159">
        <v>0</v>
      </c>
      <c r="M76" s="171"/>
    </row>
    <row r="77" spans="1:13" ht="29">
      <c r="A77" s="162" t="s">
        <v>45</v>
      </c>
      <c r="B77" s="202">
        <v>0.8571428571428571</v>
      </c>
      <c r="C77" s="202">
        <v>0.14285714285714285</v>
      </c>
      <c r="D77" s="202">
        <v>0</v>
      </c>
      <c r="E77" s="84" t="s">
        <v>191</v>
      </c>
    </row>
    <row r="78" spans="1:13">
      <c r="A78" s="162" t="s">
        <v>7</v>
      </c>
      <c r="B78" s="200">
        <v>0.86590038314176243</v>
      </c>
      <c r="C78" s="200">
        <v>0.13409961685823754</v>
      </c>
      <c r="D78" s="201">
        <v>0</v>
      </c>
      <c r="E78" s="74"/>
    </row>
    <row r="79" spans="1:13">
      <c r="A79" s="162" t="s">
        <v>53</v>
      </c>
      <c r="B79" s="200">
        <v>0.88509316770186341</v>
      </c>
      <c r="C79" s="200">
        <v>0.11490683229813665</v>
      </c>
      <c r="D79" s="201">
        <v>0</v>
      </c>
      <c r="E79" s="74"/>
    </row>
    <row r="81" spans="1:5">
      <c r="A81" s="162" t="s">
        <v>189</v>
      </c>
      <c r="B81" s="203">
        <v>0.62595960579792276</v>
      </c>
      <c r="C81" s="203">
        <v>0.37309296333353997</v>
      </c>
      <c r="D81" s="203">
        <v>9.4743086853732613E-4</v>
      </c>
      <c r="E81" s="122" t="s">
        <v>73</v>
      </c>
    </row>
  </sheetData>
  <mergeCells count="22">
    <mergeCell ref="P4:S4"/>
    <mergeCell ref="T4:W4"/>
    <mergeCell ref="X4:AA4"/>
    <mergeCell ref="J46:M47"/>
    <mergeCell ref="B4:E4"/>
    <mergeCell ref="F4:I4"/>
    <mergeCell ref="J4:M4"/>
    <mergeCell ref="H67:H68"/>
    <mergeCell ref="B46:E47"/>
    <mergeCell ref="H49:H50"/>
    <mergeCell ref="H51:H52"/>
    <mergeCell ref="H53:H54"/>
    <mergeCell ref="H55:H56"/>
    <mergeCell ref="H57:H58"/>
    <mergeCell ref="H59:H60"/>
    <mergeCell ref="H61:H62"/>
    <mergeCell ref="H63:H64"/>
    <mergeCell ref="H65:H66"/>
    <mergeCell ref="H73:H74"/>
    <mergeCell ref="H75:H76"/>
    <mergeCell ref="H69:H70"/>
    <mergeCell ref="H71:H72"/>
  </mergeCells>
  <conditionalFormatting sqref="B49:E79">
    <cfRule type="expression" dxfId="8" priority="3">
      <formula>ROW()=EVEN(ROW())</formula>
    </cfRule>
  </conditionalFormatting>
  <conditionalFormatting sqref="B81:E81">
    <cfRule type="expression" dxfId="7" priority="2">
      <formula>ROW()=ODD(ROW())</formula>
    </cfRule>
  </conditionalFormatting>
  <conditionalFormatting sqref="B6:M37">
    <cfRule type="expression" dxfId="6" priority="7">
      <formula>ROW()=ODD(ROW())</formula>
    </cfRule>
  </conditionalFormatting>
  <conditionalFormatting sqref="B39:M39">
    <cfRule type="expression" dxfId="5" priority="6">
      <formula>ROW()=ODD(ROW())</formula>
    </cfRule>
  </conditionalFormatting>
  <conditionalFormatting sqref="I49:M76">
    <cfRule type="expression" dxfId="4" priority="1">
      <formula>ROW()=ODD(ROW())</formula>
    </cfRule>
  </conditionalFormatting>
  <conditionalFormatting sqref="P6:AA37">
    <cfRule type="expression" dxfId="3" priority="5">
      <formula>ROW()=ODD(ROW())</formula>
    </cfRule>
  </conditionalFormatting>
  <conditionalFormatting sqref="P39:AA39">
    <cfRule type="expression" dxfId="2" priority="4">
      <formula>ROW()=ODD(ROW())</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ISO Codes </vt:lpstr>
      <vt:lpstr>Total population</vt:lpstr>
      <vt:lpstr>Population by age</vt:lpstr>
      <vt:lpstr>Table 1</vt:lpstr>
      <vt:lpstr>Table 2</vt:lpstr>
      <vt:lpstr>Table 3</vt:lpstr>
      <vt:lpstr>Table 4</vt:lpstr>
      <vt:lpstr>Table 5</vt:lpstr>
      <vt:lpstr>Table 6</vt:lpstr>
      <vt:lpstr>Table 7</vt:lpstr>
      <vt:lpstr>Table 8</vt:lpstr>
      <vt:lpstr>Table 9</vt:lpstr>
      <vt:lpstr>Table 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Meinero</dc:creator>
  <cp:lastModifiedBy>Maria Meinero</cp:lastModifiedBy>
  <dcterms:created xsi:type="dcterms:W3CDTF">2026-03-03T11:43:30Z</dcterms:created>
  <dcterms:modified xsi:type="dcterms:W3CDTF">2026-04-13T14:29:15Z</dcterms:modified>
</cp:coreProperties>
</file>