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G:\Shared drives\PIN\Annual report\2026\Design\"/>
    </mc:Choice>
  </mc:AlternateContent>
  <xr:revisionPtr revIDLastSave="0" documentId="13_ncr:1_{9D2B25B3-DC01-4776-B49A-86AD6AA0508A}" xr6:coauthVersionLast="47" xr6:coauthVersionMax="47" xr10:uidLastSave="{00000000-0000-0000-0000-000000000000}"/>
  <bookViews>
    <workbookView xWindow="28680" yWindow="-120" windowWidth="29040" windowHeight="17520" activeTab="6" xr2:uid="{00000000-000D-0000-FFFF-FFFF00000000}"/>
  </bookViews>
  <sheets>
    <sheet name="Country ISO codes" sheetId="1" r:id="rId1"/>
    <sheet name="Table 1" sheetId="2" r:id="rId2"/>
    <sheet name="Table 2" sheetId="8" r:id="rId3"/>
    <sheet name="Table 3" sheetId="3" r:id="rId4"/>
    <sheet name="Table 4" sheetId="4" r:id="rId5"/>
    <sheet name="Table 5" sheetId="5" r:id="rId6"/>
    <sheet name="Table 6" sheetId="6" r:id="rId7"/>
    <sheet name="Table 7"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 i="3" l="1"/>
  <c r="I8" i="3"/>
  <c r="K38" i="8"/>
  <c r="J38" i="8"/>
  <c r="I38" i="8"/>
  <c r="H38" i="8"/>
  <c r="G38" i="8"/>
  <c r="F38" i="8"/>
  <c r="E38" i="8"/>
  <c r="D38" i="8"/>
  <c r="C38" i="8"/>
  <c r="B38" i="8"/>
  <c r="G38" i="2"/>
  <c r="F38" i="2"/>
  <c r="E38" i="2"/>
  <c r="D38" i="2"/>
  <c r="C38" i="2"/>
  <c r="B38" i="2"/>
</calcChain>
</file>

<file path=xl/sharedStrings.xml><?xml version="1.0" encoding="utf-8"?>
<sst xmlns="http://schemas.openxmlformats.org/spreadsheetml/2006/main" count="807" uniqueCount="283">
  <si>
    <t>Country</t>
  </si>
  <si>
    <t>ISO Code</t>
  </si>
  <si>
    <t>Austria</t>
  </si>
  <si>
    <t>AT</t>
  </si>
  <si>
    <t>Belgium</t>
  </si>
  <si>
    <t>BE</t>
  </si>
  <si>
    <t>Bulgaria</t>
  </si>
  <si>
    <t>BG</t>
  </si>
  <si>
    <t>Croatia</t>
  </si>
  <si>
    <t>HR</t>
  </si>
  <si>
    <t>Cyprus</t>
  </si>
  <si>
    <t>CY</t>
  </si>
  <si>
    <t>Czechia</t>
  </si>
  <si>
    <t>CZ</t>
  </si>
  <si>
    <t>Denmark</t>
  </si>
  <si>
    <t>DK</t>
  </si>
  <si>
    <t>Estonia</t>
  </si>
  <si>
    <t>EE</t>
  </si>
  <si>
    <t>Finland</t>
  </si>
  <si>
    <t>FI</t>
  </si>
  <si>
    <t>France</t>
  </si>
  <si>
    <t>FR</t>
  </si>
  <si>
    <t>Germany</t>
  </si>
  <si>
    <t>DE</t>
  </si>
  <si>
    <t>Greece</t>
  </si>
  <si>
    <t>EL</t>
  </si>
  <si>
    <t>Hungary</t>
  </si>
  <si>
    <t>HU</t>
  </si>
  <si>
    <t>Ireland</t>
  </si>
  <si>
    <t>IE</t>
  </si>
  <si>
    <t>Italy</t>
  </si>
  <si>
    <t>IT</t>
  </si>
  <si>
    <t>Latvia</t>
  </si>
  <si>
    <t>LV</t>
  </si>
  <si>
    <t>Lithuania</t>
  </si>
  <si>
    <t>LT</t>
  </si>
  <si>
    <t>Luxembourg</t>
  </si>
  <si>
    <t>LU</t>
  </si>
  <si>
    <t>Malta</t>
  </si>
  <si>
    <t>MT</t>
  </si>
  <si>
    <t>The Netherlands</t>
  </si>
  <si>
    <t>NL</t>
  </si>
  <si>
    <t>Poland</t>
  </si>
  <si>
    <t>PL</t>
  </si>
  <si>
    <t>Portugal</t>
  </si>
  <si>
    <t>PT</t>
  </si>
  <si>
    <t>Romania</t>
  </si>
  <si>
    <t>RO</t>
  </si>
  <si>
    <t>Slovakia</t>
  </si>
  <si>
    <t>SK</t>
  </si>
  <si>
    <t>Slovenia</t>
  </si>
  <si>
    <t>SI</t>
  </si>
  <si>
    <t>Spain</t>
  </si>
  <si>
    <t>ES</t>
  </si>
  <si>
    <t>Sweden</t>
  </si>
  <si>
    <t>SE</t>
  </si>
  <si>
    <t>United Kingdom</t>
  </si>
  <si>
    <t>UK</t>
  </si>
  <si>
    <t>Great Britain</t>
  </si>
  <si>
    <t>GB</t>
  </si>
  <si>
    <t>Norway</t>
  </si>
  <si>
    <t>NO</t>
  </si>
  <si>
    <t>Serbia</t>
  </si>
  <si>
    <t>RS</t>
  </si>
  <si>
    <t>Switzerland</t>
  </si>
  <si>
    <t>CH</t>
  </si>
  <si>
    <t>EU 27</t>
  </si>
  <si>
    <t>Source: national statistics provided by the PIN panellists for each country</t>
  </si>
  <si>
    <t>EU27</t>
  </si>
  <si>
    <t>2013-2022</t>
  </si>
  <si>
    <t>Excluded from Fig.10</t>
  </si>
  <si>
    <r>
      <t>DE</t>
    </r>
    <r>
      <rPr>
        <b/>
        <vertAlign val="superscript"/>
        <sz val="11"/>
        <rFont val="Calibri"/>
        <family val="2"/>
        <scheme val="minor"/>
      </rPr>
      <t>(1)</t>
    </r>
  </si>
  <si>
    <r>
      <t>DK</t>
    </r>
    <r>
      <rPr>
        <b/>
        <vertAlign val="superscript"/>
        <sz val="11"/>
        <rFont val="Calibri"/>
        <family val="2"/>
        <scheme val="minor"/>
      </rPr>
      <t>(1)</t>
    </r>
  </si>
  <si>
    <r>
      <t>FI</t>
    </r>
    <r>
      <rPr>
        <b/>
        <vertAlign val="superscript"/>
        <sz val="11"/>
        <rFont val="Calibri"/>
        <family val="2"/>
        <scheme val="minor"/>
      </rPr>
      <t>(1)</t>
    </r>
  </si>
  <si>
    <r>
      <t>EL</t>
    </r>
    <r>
      <rPr>
        <b/>
        <vertAlign val="superscript"/>
        <sz val="11"/>
        <rFont val="Calibri"/>
        <family val="2"/>
        <scheme val="minor"/>
      </rPr>
      <t>(1)</t>
    </r>
  </si>
  <si>
    <r>
      <t>IE</t>
    </r>
    <r>
      <rPr>
        <b/>
        <vertAlign val="superscript"/>
        <sz val="11"/>
        <rFont val="Calibri"/>
        <family val="2"/>
        <scheme val="minor"/>
      </rPr>
      <t>(1)</t>
    </r>
  </si>
  <si>
    <r>
      <t>PT</t>
    </r>
    <r>
      <rPr>
        <b/>
        <vertAlign val="superscript"/>
        <sz val="11"/>
        <rFont val="Calibri"/>
        <family val="2"/>
        <scheme val="minor"/>
      </rPr>
      <t>(1)</t>
    </r>
  </si>
  <si>
    <r>
      <t>UK</t>
    </r>
    <r>
      <rPr>
        <b/>
        <vertAlign val="superscript"/>
        <sz val="11"/>
        <rFont val="Calibri"/>
        <family val="2"/>
        <scheme val="minor"/>
      </rPr>
      <t>(2)</t>
    </r>
  </si>
  <si>
    <r>
      <t>GB</t>
    </r>
    <r>
      <rPr>
        <b/>
        <vertAlign val="superscript"/>
        <sz val="11"/>
        <rFont val="Calibri"/>
        <family val="2"/>
        <scheme val="minor"/>
      </rPr>
      <t>(1)</t>
    </r>
  </si>
  <si>
    <t>Road deaths</t>
  </si>
  <si>
    <t>Inhabitants</t>
  </si>
  <si>
    <t>Deaths per mln inhabitants</t>
  </si>
  <si>
    <t>BE*</t>
  </si>
  <si>
    <t>DE*</t>
  </si>
  <si>
    <t>EE*</t>
  </si>
  <si>
    <t>EL*</t>
  </si>
  <si>
    <t>UK*</t>
  </si>
  <si>
    <t>Source: national road death statistics provided by the PIN panellists for each country, completed with Eurostat for population data</t>
  </si>
  <si>
    <t>Road deaths (3-year average)</t>
  </si>
  <si>
    <r>
      <t xml:space="preserve">Vehicle-km in million (3-year average) </t>
    </r>
    <r>
      <rPr>
        <b/>
        <vertAlign val="superscript"/>
        <sz val="11"/>
        <rFont val="Calibri"/>
        <family val="2"/>
        <scheme val="minor"/>
      </rPr>
      <t>(1)</t>
    </r>
  </si>
  <si>
    <t>Deaths per billion vh-km (3-year average)</t>
  </si>
  <si>
    <t>Time period covered</t>
  </si>
  <si>
    <t>FR*</t>
  </si>
  <si>
    <t>CH*</t>
  </si>
  <si>
    <t>n/a</t>
  </si>
  <si>
    <r>
      <rPr>
        <vertAlign val="superscript"/>
        <sz val="11"/>
        <color theme="1"/>
        <rFont val="Calibri"/>
        <family val="2"/>
        <scheme val="minor"/>
      </rPr>
      <t>(1)</t>
    </r>
    <r>
      <rPr>
        <sz val="11"/>
        <color theme="1"/>
        <rFont val="Calibri"/>
        <family val="2"/>
        <scheme val="minor"/>
      </rPr>
      <t>Data provided by PIN panellists. Member States are using different methods for estimating the numbers of distance travelled</t>
    </r>
  </si>
  <si>
    <r>
      <rPr>
        <vertAlign val="superscript"/>
        <sz val="11"/>
        <color theme="1"/>
        <rFont val="Calibri"/>
        <family val="2"/>
        <scheme val="minor"/>
      </rPr>
      <t>(2)</t>
    </r>
    <r>
      <rPr>
        <sz val="11"/>
        <color theme="1"/>
        <rFont val="Calibri"/>
        <family val="2"/>
        <scheme val="minor"/>
      </rPr>
      <t>CZ: data on the number of vehicle-km is estimated by traffic counting  for motorways and roads of 1st, 2nd and 3rd class category where 87% of all road deaths occur. Local roads where 17% of all road deaths occur are not counted. Therefore, the number of road deaths per vehicle-km is calculated for 83% of all road deaths.</t>
    </r>
  </si>
  <si>
    <t>AT MAIS3+</t>
  </si>
  <si>
    <t>BE MAIS3+</t>
  </si>
  <si>
    <t>BG MAIS3+</t>
  </si>
  <si>
    <t>CY MAIS3+</t>
  </si>
  <si>
    <t>CZ MAIS3+</t>
  </si>
  <si>
    <t>DE MAIS3+</t>
  </si>
  <si>
    <t>DK MAIS3+</t>
  </si>
  <si>
    <t>EE MAIS3+</t>
  </si>
  <si>
    <t>ES MAIS3+</t>
  </si>
  <si>
    <t>FI MAIS3+</t>
  </si>
  <si>
    <t>FR MAIS3+</t>
  </si>
  <si>
    <t>EL MAIS3+</t>
  </si>
  <si>
    <t>HR MAIS3+</t>
  </si>
  <si>
    <t>HU MAIS3+</t>
  </si>
  <si>
    <t>IE MAIS3+</t>
  </si>
  <si>
    <t>IT MAIS 3+</t>
  </si>
  <si>
    <t>LU MAIS3+</t>
  </si>
  <si>
    <t>LV MAIS3+</t>
  </si>
  <si>
    <t>LT MAIS3+</t>
  </si>
  <si>
    <t>MT MAIS3+</t>
  </si>
  <si>
    <t>NL - MAIS3+</t>
  </si>
  <si>
    <t>PL MAIS3+</t>
  </si>
  <si>
    <t>PT MAIS3+</t>
  </si>
  <si>
    <t>RO MAIS3+</t>
  </si>
  <si>
    <t>SE MAIS3+</t>
  </si>
  <si>
    <t>SI MAIS 3+</t>
  </si>
  <si>
    <t>SK MAIS3+</t>
  </si>
  <si>
    <t>UK MAIS3+</t>
  </si>
  <si>
    <t>GB MAIS3+</t>
  </si>
  <si>
    <t xml:space="preserve"> </t>
  </si>
  <si>
    <t>CH MAIS3+</t>
  </si>
  <si>
    <t>NO MAIS3+</t>
  </si>
  <si>
    <t>RS MAIS3+</t>
  </si>
  <si>
    <t>CY*</t>
  </si>
  <si>
    <t>LU*</t>
  </si>
  <si>
    <t>PT*</t>
  </si>
  <si>
    <t>Time period</t>
  </si>
  <si>
    <t>Serious injuries (national def) per death</t>
  </si>
  <si>
    <t>MAIS3+ per death</t>
  </si>
  <si>
    <r>
      <t>AT</t>
    </r>
    <r>
      <rPr>
        <b/>
        <sz val="11"/>
        <rFont val="Calibri"/>
        <family val="2"/>
        <scheme val="minor"/>
      </rPr>
      <t>*</t>
    </r>
  </si>
  <si>
    <t>*Numbers between countries are not comparable</t>
  </si>
  <si>
    <t>Hospitalised more than 24 hours. But in practice no communication between police and hospitals so in most cases allocation is made by the police without feedback from the hospitals. (Police records)</t>
  </si>
  <si>
    <t xml:space="preserve">The level of “body damage” is defined in the Penalty code. There are 3 – light, medium and high levels of body damage. Prior to introducing MAIS in the Police records the first level is “light injured”, the second and third is “heavy injured”. The medium and high level corresponded to MAIS 3+ levels, as it is defined in the CADaS Glossary. </t>
  </si>
  <si>
    <t>Determined by the treating doctor, if serious health harm (specified approximatelly along the types by the law) occurs. Police records.</t>
  </si>
  <si>
    <t xml:space="preserve">Hospitalised for at least 24 hours. Police records. </t>
  </si>
  <si>
    <t>All injuries except "slight". Police records.</t>
  </si>
  <si>
    <t xml:space="preserve">Hospitalised for at least 24 hours. Hospital data is used to find out how long the person (involved in an accident according to the police data) was hospitalised. </t>
  </si>
  <si>
    <t xml:space="preserve">Serious injury in official statistics is defined as MAIS3+ (AAAM, Association for the Advancement of Automotive Medicine). The number of seriously injured MAIS3+ is formed by combining the official road accident participant statistics maintained by Statistics Finland and the Hospital Discharge Register (HILMO), using personal identity numbers as the link. ICD-10 codes from hospital data are converted to MAIS. </t>
  </si>
  <si>
    <t>Injury and injury severity are estimated by police officers. It is presumed that all persons who spent at least one night at the hospital are recorded as seriously injured persons. Police records.</t>
  </si>
  <si>
    <t>ICD-International Classification of Deseases- used by medical staff exclusively, 
after admission to the hospital</t>
  </si>
  <si>
    <t>Serious injuries include injuries, fractures, bruises, internal injuries, severe cuts and destruction, general shock requiring medical treatment, or any injury requiring hospital care, which usually heals beyond 8 days.</t>
  </si>
  <si>
    <t xml:space="preserve">Hospitalised for at least 24 hours as an in-patient, or any of the following injuries whether or not detained in hospital: fractures, concussion, internal injuries, crushing, severe cuts and lacerations, several general shock requiring medical treatment. </t>
  </si>
  <si>
    <t>Separate statistics on seriously and slightly injuries are n/a in the Road accidents dataset. Despite that, Italy calculated the number of serious injured according to EU reccomendations (MAIS 3+) and using data based on hospitals discharge records.</t>
  </si>
  <si>
    <t>Seriously injured – a person who has suffered injuries, in the form of: 
a) blindness, loss of hearing, loss of speech, ability to procreate, other severe disability, severe incurable disease or long-term life-threatening illness, permanent mental illness, complete substantial permanent inability to work in the occupation or permanent, significant body disfigurement,
b) other injuries causing disturbance of the functioning of a bodily organ or health disorder lasting longer than 7 days. Police records.</t>
  </si>
  <si>
    <t>The definition of seriously injured was updated in 2007. A serious injury is now defined as a health loss following a traffic injury reflecting that a person does not recover the previous health condition within a reasonable amount of time. This series is used in the national annual follow up and there is a goal for 2030 (-25 % since 2020). Hospital records.</t>
  </si>
  <si>
    <t>Any injured persons who were involved in a road traffic accident and sustained injuries due to which their lives were in danger or due to which their health was temporarily or permanently damaged or due to which they were temporarily unable to perform any work or their ability to work was permanently reduced (Penal Code of the Republic of Slovenia). Police records.</t>
  </si>
  <si>
    <t xml:space="preserve">Serious bodily harm or serious disease, which is 
a) mutilation, 
b) loss or substantial impairment of work capacity, 
c) paralysis of a limb, 
d) loss or substantial impairment of the function of a sensory organ, 
e) damage to an important organ, 
f) disfigurement, 
g) inducing abortion or death of a foetus, 
h) agonising suffering, or 
i) health impairment of longer duration. 
health impairment of longer duration is  an impairment, which objectively requires treatment and possibly involves work incapacity of not less than forty-two calendar days, during which it seriously affects the habitual way of life of the injured party. 
</t>
  </si>
  <si>
    <t>Very serious injury: Any injury that is life-threatening or results in permanent impairment. Serious injury: Any injury from a list of specific injuries; these would normally require admission to hospital as an in-patient. Police records.</t>
  </si>
  <si>
    <t xml:space="preserve">Using of the ICD-International Classification of Diseases. Categorization of an injury as a “serious injury” is made on the basis of expert assessment given by doctors during admission to hospital, during hospitalization or after the hospitalization. The Republic of Serbia has not yet adopted a definition for serious injury. Police records. </t>
  </si>
  <si>
    <t>From 2021 we use MAIS3+ with conversion approved by DG-MOVE because Ro Hospitals used ICD 10 Australian version.</t>
  </si>
  <si>
    <t>The KFV carried out a feasibility study on MAIS3+ assessment on behalf of the (then) Austrian Transport Ministry (bmvit) in 2014 and 2015. The study covered two methods to estimate the number of serious road injuries: a) application of a (hospital data based) correction factor to the police reported number of serious injuries, and b) use hospital data alone to arrive at an estimate for serious injuries.
The latter method was selected for further use. In late 2015, the number of MAIS3+ injuries was estimated for the first time for the year 2014 (using the AAAM conversion table) and has been continued for all years thereafter. Time series are now available starting 2010.</t>
  </si>
  <si>
    <t>An MAIS3+ injured persons  estimation based on GIDAS data, data from the German Trauma Register and data from the official accidsent statistcs is being calculated by Bast.</t>
  </si>
  <si>
    <t>No systematic linkage between police and hospital data. Denmark is working on a process to convert ICD diagnose codes into AIS and MAIS.</t>
  </si>
  <si>
    <t>Data available from 2010. Since 2011 MAIS3+ is published in official reports. In a near future Spain will add MAIS3+ to the current definition of seriously injured.</t>
  </si>
  <si>
    <t xml:space="preserve">MAIS3+ (based on AAAM converter tool) is used in official data (from 2014 onwards). A pilot study was made in 2014 where the number of seriously injured MAIS3+ was formed by combining the official road accident participant statistics maintained by Statistics Finland and the Hospital Discharge Register (HILMO), using personal identity numbers as the link. Number of serious injuries (MAIS3+) in road traffic were estimated for the years 2010-2011. </t>
  </si>
  <si>
    <t>Hospitals do not systematically collect data on the injury severity of road casualties.</t>
  </si>
  <si>
    <t>Link between police and hospital is based on the law. Only ICD based number is available.</t>
  </si>
  <si>
    <t>The current data architecture does not provide direct linkage between police and hospital data. MAIS3+ has been adopted for coding the level of injury and calculated on the basis of data sources such as the hospital discharge register. An estimate of the number of seriously injured has been calculated since year 2012 according to the conversion tables made available by EC.</t>
  </si>
  <si>
    <t>MAIS3+ will be used in the near future.</t>
  </si>
  <si>
    <t>The work is coordinated by the National Road Safety Council, National Institute of Public Health and Motor Transport Institute. Poland transfer data from 2013 and 2014 according to the recomendations of the CARE group (DG MOVE). In recent years, work on MAIS 3+ in Poland has been stopped. The method proposed by DG MOVE (conversion of ICD-10 scale on the MAIS 3+ scale) in our opinion has errors and leads to incorrect results. Unfortunately, due to a lack of financing, Poland could not launch a national project to develop a methodology for assessing the severity of injuries of road accident victims according to the MAIS 3+ scale.</t>
  </si>
  <si>
    <t>Data already available since 2007.</t>
  </si>
  <si>
    <t>We have made experimental linking between police and hospital data. MAIS3+ data are incomplete and not ready for publication and still under discussion.</t>
  </si>
  <si>
    <t>Under discussion.</t>
  </si>
  <si>
    <t xml:space="preserve">Linking of health and police data has started in 2014. This allows to code the recommended maximum AIS score based on ICD-10. </t>
  </si>
  <si>
    <t>Under consideration.</t>
  </si>
  <si>
    <t xml:space="preserve">Whether an injury is severe or slight is determined by §84 of the Austrian criminal code. A severe injury is one that causes a health problem or occupational disability longer than 24 days, or one that "causes personal difficulty". Police records. </t>
  </si>
  <si>
    <r>
      <t>RO</t>
    </r>
    <r>
      <rPr>
        <b/>
        <vertAlign val="superscript"/>
        <sz val="11"/>
        <rFont val="Calibri"/>
        <family val="2"/>
        <scheme val="minor"/>
      </rPr>
      <t>(3)</t>
    </r>
  </si>
  <si>
    <r>
      <t>IT</t>
    </r>
    <r>
      <rPr>
        <b/>
        <vertAlign val="superscript"/>
        <sz val="11"/>
        <rFont val="Calibri"/>
        <family val="2"/>
        <scheme val="minor"/>
      </rPr>
      <t>(1)</t>
    </r>
  </si>
  <si>
    <r>
      <rPr>
        <vertAlign val="superscript"/>
        <sz val="11"/>
        <color theme="1"/>
        <rFont val="Calibri"/>
        <family val="2"/>
        <scheme val="minor"/>
      </rPr>
      <t>(3)</t>
    </r>
    <r>
      <rPr>
        <sz val="11"/>
        <color theme="1"/>
        <rFont val="Calibri"/>
        <family val="2"/>
        <scheme val="minor"/>
      </rPr>
      <t>CARE provisional data</t>
    </r>
  </si>
  <si>
    <r>
      <t>NO</t>
    </r>
    <r>
      <rPr>
        <b/>
        <vertAlign val="superscript"/>
        <sz val="11"/>
        <rFont val="Calibri"/>
        <family val="2"/>
        <scheme val="minor"/>
      </rPr>
      <t>(1)</t>
    </r>
  </si>
  <si>
    <t>2020-2022</t>
  </si>
  <si>
    <t>motorcycles not included</t>
  </si>
  <si>
    <t>EU20</t>
  </si>
  <si>
    <t>EU24</t>
  </si>
  <si>
    <t>*Similar national serious injury definition. EU24: EU27 excluding LT, and IE due to inconsistent data trend and RO due to lack of updated data. EU24 average is an ETSC estimate as whole time series for serious injury data are not available in all 24 EU countries that collect data</t>
  </si>
  <si>
    <t xml:space="preserve">ICD-10 diagnose info exists, technologically ready to link accident data with health registry data. Need to change legislation and due to that issue we can't start linking process. In 2019 we tried to test EU proposed ICD - AIS convertion tool. The result we got from the Health Information System was very doubtful. Further work depends on the initial data quality and convention tool (AAAM) updates. Legislative changes are drafted. </t>
  </si>
  <si>
    <t>MAIS3+ introduced by law in August 2021. Ministry of Health and Ministry of the Interior reported that fully introduced in August 2022</t>
  </si>
  <si>
    <t>From 2004 till 2021: hospitalised more than 24 hours as in-patient. Police records. From 2022: MAIS 3+</t>
  </si>
  <si>
    <t>EU20: EU27 excluding BE, BG, CY, EL, LU, MT, and RO due to lack of data on vehicle distance travelled</t>
  </si>
  <si>
    <t>IE*</t>
  </si>
  <si>
    <t>2021-2023</t>
  </si>
  <si>
    <t>mopeds not included</t>
  </si>
  <si>
    <t>motorcycles not included, 2021-2023</t>
  </si>
  <si>
    <r>
      <rPr>
        <vertAlign val="superscript"/>
        <sz val="11"/>
        <color theme="1"/>
        <rFont val="Calibri"/>
        <family val="2"/>
        <scheme val="minor"/>
      </rPr>
      <t>(1)</t>
    </r>
    <r>
      <rPr>
        <sz val="11"/>
        <color theme="1"/>
        <rFont val="Calibri"/>
        <family val="2"/>
        <scheme val="minor"/>
      </rPr>
      <t>Estimated</t>
    </r>
  </si>
  <si>
    <t>2014-2023</t>
  </si>
  <si>
    <r>
      <rPr>
        <vertAlign val="superscript"/>
        <sz val="11"/>
        <color theme="1"/>
        <rFont val="Calibri"/>
        <family val="2"/>
        <scheme val="minor"/>
      </rPr>
      <t>(2)</t>
    </r>
    <r>
      <rPr>
        <sz val="11"/>
        <color theme="1"/>
        <rFont val="Calibri"/>
        <family val="2"/>
        <scheme val="minor"/>
      </rPr>
      <t>NL - serious injuries data submitted to the CARE database. Since 2021 the national definition refers to MAIS3+ data</t>
    </r>
  </si>
  <si>
    <r>
      <t>NL</t>
    </r>
    <r>
      <rPr>
        <b/>
        <vertAlign val="superscript"/>
        <sz val="11"/>
        <rFont val="Calibri"/>
        <family val="2"/>
        <scheme val="minor"/>
      </rPr>
      <t>(2)</t>
    </r>
  </si>
  <si>
    <t>From 2004: hospitalised more than 24 hours as in-patient. Police records.</t>
  </si>
  <si>
    <t>Hospitalised for at least 24 hours and not having died within 30 days after the road traffic accident . Police records.</t>
  </si>
  <si>
    <t>In police data base for trafic accidents, seriously injured is defined by MAIS 3+</t>
  </si>
  <si>
    <t xml:space="preserve">Historically the following definition was used - Serious injury: An injury for which a person is detained in hospital as an “in-patient”, or any of the following injuries whether or not they are detained in hospital: fractures, concussion, internal injuries, crushings, burns (excluding friction burns), severe cuts, severe general shock requiring medical treatment and injuries causing death 30 or more days after the collision.  An injured casualty is recorded as seriously or slightly injured by the police on the basis of information available within a short time of the collision. This generally will not reflect the results of a medical examination, but may be influenced according to whether the casualty is hospitalised or not. Hospitalisation procedures will vary regionally.
Since 2012, some police forces have moved to injury-based reporting systems which has impacted on the number of serious and slight injuries reported, affecting trends over time.  In these injury-based reporting systems, police officers report injuries sustained (from a  list of 20) and injury severity is coded from the most serious injury recorded.  A list of the injuries and which ones are classed as serious is published (https://www.gov.uk/government/publications/guide-to-severity-adjustments-for-reported-road-casualty-statistics/guide-to-severity-adjustments-for-reported-road-casualties-great-britain#classification-of-injury-severity-using-the-crash-reporting-system).  All police forces are expected to adopt this injury-based reporting from 2025.
</t>
  </si>
  <si>
    <t>New MAIS3+ data will be available every year. We are able to provide breakdowns according to age, road user type, gender, month, year, accident type. We use method one (correction factors applied to police data) and method two (use of hospital data) that are proposed by the European Commission.</t>
  </si>
  <si>
    <t>Linking between police and health data (hospitalised and emergency patients) is done in the Rhone county and then used by Gustave Eiffel University to build an estimate comparing the structure of Rhone recorded traffic accidents and the national accident database. 
Using a similar but simpler method, a first estimate of the number of serious injuries (MAIS3+) is produced at the same time as the other accident statistics, while waiting for an updated estimate produced directly by Gustave Eiffel University model.</t>
  </si>
  <si>
    <t xml:space="preserve">A methodology was developed in 2015 to estimate the number of MAIS3+ serious injuries, using the national hospital discharge database. The Health Ministry applies the EC’s AAAM converter to the ICD9-CM codes to calculate the MAIS score.
This method is being improved, as Health Ministry is currently using ICD-10-CM/PCS injury codes, since mid-2016. Also, recommendations from SafetyCube D7.1, on external causes codes for road accident victims are being analysed.
Under the new Road Safety Strategy (2017-2020), a procedure  was made to collect  from the police data the required information while preserving the victim’s privacy. A protocol for agreed procedure implementation is being prepared for signature by relevant parties. </t>
  </si>
  <si>
    <t>MAIS 3+ serious injuries is done on an ad hoc basis, and is therefore not published regularly. Figures have been updated to 2020 for UK MAIS3+ figures and are published in table RAS4101: https://assets.publishing.service.gov.uk/media/632df8ade90e0711da8b2b40/ras4101.ods</t>
  </si>
  <si>
    <t xml:space="preserve">The only source is Police records.  A working group has been established to compare the data from the police with data from the Ministry of Health and to transmit the ICD to the MAIS.  </t>
  </si>
  <si>
    <r>
      <t>ES</t>
    </r>
    <r>
      <rPr>
        <b/>
        <vertAlign val="superscript"/>
        <sz val="11"/>
        <rFont val="Calibri"/>
        <family val="2"/>
        <scheme val="minor"/>
      </rPr>
      <t>(1)</t>
    </r>
  </si>
  <si>
    <r>
      <t>HU</t>
    </r>
    <r>
      <rPr>
        <b/>
        <vertAlign val="superscript"/>
        <sz val="11"/>
        <rFont val="Calibri"/>
        <family val="2"/>
        <scheme val="minor"/>
      </rPr>
      <t>(1)</t>
    </r>
  </si>
  <si>
    <r>
      <t>LV</t>
    </r>
    <r>
      <rPr>
        <b/>
        <vertAlign val="superscript"/>
        <sz val="11"/>
        <rFont val="Calibri"/>
        <family val="2"/>
        <scheme val="minor"/>
      </rPr>
      <t>(1)</t>
    </r>
  </si>
  <si>
    <r>
      <t>MT</t>
    </r>
    <r>
      <rPr>
        <b/>
        <vertAlign val="superscript"/>
        <sz val="11"/>
        <rFont val="Calibri"/>
        <family val="2"/>
        <scheme val="minor"/>
      </rPr>
      <t>(3)</t>
    </r>
  </si>
  <si>
    <t>27*</t>
  </si>
  <si>
    <t>*Estimated</t>
  </si>
  <si>
    <r>
      <rPr>
        <vertAlign val="superscript"/>
        <sz val="11"/>
        <color theme="1"/>
        <rFont val="Calibri"/>
        <family val="2"/>
        <scheme val="minor"/>
      </rPr>
      <t>(1)</t>
    </r>
    <r>
      <rPr>
        <sz val="11"/>
        <color theme="1"/>
        <rFont val="Calibri"/>
        <family val="2"/>
        <scheme val="minor"/>
      </rPr>
      <t>National provisional data used for 2025 as the final figures for 2025 were not yet available at the time of going to print</t>
    </r>
  </si>
  <si>
    <r>
      <rPr>
        <vertAlign val="superscript"/>
        <sz val="11"/>
        <color theme="1"/>
        <rFont val="Calibri"/>
        <family val="2"/>
        <scheme val="minor"/>
      </rPr>
      <t>(2)</t>
    </r>
    <r>
      <rPr>
        <sz val="11"/>
        <color theme="1"/>
        <rFont val="Calibri"/>
        <family val="2"/>
        <scheme val="minor"/>
      </rPr>
      <t>2025 estimate is based on GB and Northern Ireland provisional data</t>
    </r>
  </si>
  <si>
    <r>
      <t>DK</t>
    </r>
    <r>
      <rPr>
        <b/>
        <vertAlign val="superscript"/>
        <sz val="11"/>
        <rFont val="Calibri"/>
        <family val="2"/>
      </rPr>
      <t>(1)</t>
    </r>
  </si>
  <si>
    <r>
      <t>ES</t>
    </r>
    <r>
      <rPr>
        <b/>
        <vertAlign val="superscript"/>
        <sz val="11"/>
        <rFont val="Calibri"/>
        <family val="2"/>
      </rPr>
      <t>(1)</t>
    </r>
  </si>
  <si>
    <r>
      <t>FI</t>
    </r>
    <r>
      <rPr>
        <b/>
        <vertAlign val="superscript"/>
        <sz val="11"/>
        <rFont val="Calibri"/>
        <family val="2"/>
      </rPr>
      <t>(1)</t>
    </r>
  </si>
  <si>
    <r>
      <t>IE</t>
    </r>
    <r>
      <rPr>
        <b/>
        <vertAlign val="superscript"/>
        <sz val="11"/>
        <rFont val="Calibri"/>
        <family val="2"/>
      </rPr>
      <t>(1)</t>
    </r>
  </si>
  <si>
    <r>
      <t>DE</t>
    </r>
    <r>
      <rPr>
        <b/>
        <vertAlign val="superscript"/>
        <sz val="11"/>
        <rFont val="Calibri"/>
        <family val="2"/>
      </rPr>
      <t>(1)</t>
    </r>
  </si>
  <si>
    <r>
      <t>HU</t>
    </r>
    <r>
      <rPr>
        <b/>
        <vertAlign val="superscript"/>
        <sz val="11"/>
        <rFont val="Calibri"/>
        <family val="2"/>
      </rPr>
      <t>(1)</t>
    </r>
  </si>
  <si>
    <r>
      <t>IT</t>
    </r>
    <r>
      <rPr>
        <b/>
        <vertAlign val="superscript"/>
        <sz val="11"/>
        <rFont val="Calibri"/>
        <family val="2"/>
      </rPr>
      <t>(1)</t>
    </r>
  </si>
  <si>
    <r>
      <t>EL</t>
    </r>
    <r>
      <rPr>
        <b/>
        <vertAlign val="superscript"/>
        <sz val="11"/>
        <rFont val="Calibri"/>
        <family val="2"/>
      </rPr>
      <t>(1)</t>
    </r>
  </si>
  <si>
    <r>
      <t>PT</t>
    </r>
    <r>
      <rPr>
        <b/>
        <vertAlign val="superscript"/>
        <sz val="11"/>
        <rFont val="Calibri"/>
        <family val="2"/>
      </rPr>
      <t>(1)</t>
    </r>
  </si>
  <si>
    <r>
      <t>LV</t>
    </r>
    <r>
      <rPr>
        <b/>
        <vertAlign val="superscript"/>
        <sz val="11"/>
        <rFont val="Calibri"/>
        <family val="2"/>
      </rPr>
      <t>(1)</t>
    </r>
  </si>
  <si>
    <r>
      <rPr>
        <vertAlign val="superscript"/>
        <sz val="11"/>
        <color theme="1"/>
        <rFont val="Calibri"/>
        <family val="2"/>
        <scheme val="minor"/>
      </rPr>
      <t>(1)</t>
    </r>
    <r>
      <rPr>
        <sz val="11"/>
        <color theme="1"/>
        <rFont val="Calibri"/>
        <family val="2"/>
        <scheme val="minor"/>
      </rPr>
      <t xml:space="preserve"> National provisional estimates used for 2025, as the final figures for 2025 were not yet available when this report went to print</t>
    </r>
  </si>
  <si>
    <t>2022-2024</t>
  </si>
  <si>
    <t>motorcycles not included, 2022-2024</t>
  </si>
  <si>
    <r>
      <t>CZ</t>
    </r>
    <r>
      <rPr>
        <b/>
        <vertAlign val="superscript"/>
        <sz val="11"/>
        <rFont val="Calibri"/>
        <family val="2"/>
        <scheme val="minor"/>
      </rPr>
      <t>(2)</t>
    </r>
  </si>
  <si>
    <t>Number of seriously injured according to national definition (see table 6 for definition) and MAIS3+, relative change in serious injuries between 2015-2025 and annual average relative change over the period 2015-2025.</t>
  </si>
  <si>
    <t xml:space="preserve">n/a </t>
  </si>
  <si>
    <t>55*</t>
  </si>
  <si>
    <r>
      <rPr>
        <vertAlign val="superscript"/>
        <sz val="11"/>
        <color theme="1"/>
        <rFont val="Calibri"/>
        <family val="2"/>
        <scheme val="minor"/>
      </rPr>
      <t>(3)</t>
    </r>
    <r>
      <rPr>
        <sz val="11"/>
        <color theme="1"/>
        <rFont val="Calibri"/>
        <family val="2"/>
        <scheme val="minor"/>
      </rPr>
      <t xml:space="preserve"> The average annual change is based on the entire time series of all the ten annual numbers of serious injuries between 2015 and 2025, and estimates the average exponential trend. For more information, read the methodological note, PIN Flash 6: https://bit.ly/2LVVUtY</t>
    </r>
  </si>
  <si>
    <r>
      <t>3,277</t>
    </r>
    <r>
      <rPr>
        <vertAlign val="superscript"/>
        <sz val="11"/>
        <color theme="1"/>
        <rFont val="Calibri"/>
        <family val="2"/>
        <scheme val="minor"/>
      </rPr>
      <t>(1)</t>
    </r>
  </si>
  <si>
    <r>
      <t>1,641</t>
    </r>
    <r>
      <rPr>
        <vertAlign val="superscript"/>
        <sz val="11"/>
        <color theme="1"/>
        <rFont val="Calibri"/>
        <family val="2"/>
        <scheme val="minor"/>
      </rPr>
      <t>(1)</t>
    </r>
  </si>
  <si>
    <r>
      <t>318</t>
    </r>
    <r>
      <rPr>
        <vertAlign val="superscript"/>
        <sz val="11"/>
        <color theme="1"/>
        <rFont val="Calibri"/>
        <family val="2"/>
        <scheme val="minor"/>
      </rPr>
      <t>(1)</t>
    </r>
  </si>
  <si>
    <r>
      <t>16,866</t>
    </r>
    <r>
      <rPr>
        <vertAlign val="superscript"/>
        <sz val="11"/>
        <color theme="1"/>
        <rFont val="Calibri"/>
        <family val="2"/>
        <scheme val="minor"/>
      </rPr>
      <t>(1)</t>
    </r>
  </si>
  <si>
    <r>
      <t>348</t>
    </r>
    <r>
      <rPr>
        <vertAlign val="superscript"/>
        <sz val="11"/>
        <color theme="1"/>
        <rFont val="Calibri"/>
        <family val="2"/>
        <scheme val="minor"/>
      </rPr>
      <t>(1)</t>
    </r>
  </si>
  <si>
    <r>
      <t>346</t>
    </r>
    <r>
      <rPr>
        <vertAlign val="superscript"/>
        <sz val="11"/>
        <color theme="1"/>
        <rFont val="Calibri"/>
        <family val="2"/>
        <scheme val="minor"/>
      </rPr>
      <t>(1)</t>
    </r>
  </si>
  <si>
    <r>
      <t>320</t>
    </r>
    <r>
      <rPr>
        <vertAlign val="superscript"/>
        <sz val="11"/>
        <color theme="1"/>
        <rFont val="Calibri"/>
        <family val="2"/>
        <scheme val="minor"/>
      </rPr>
      <t>(1)</t>
    </r>
  </si>
  <si>
    <r>
      <t>14,683</t>
    </r>
    <r>
      <rPr>
        <vertAlign val="superscript"/>
        <sz val="11"/>
        <color theme="1"/>
        <rFont val="Calibri"/>
        <family val="2"/>
        <scheme val="minor"/>
      </rPr>
      <t>(1)</t>
    </r>
  </si>
  <si>
    <r>
      <t>2,476</t>
    </r>
    <r>
      <rPr>
        <vertAlign val="superscript"/>
        <sz val="11"/>
        <color theme="1"/>
        <rFont val="Calibri"/>
        <family val="2"/>
        <scheme val="minor"/>
      </rPr>
      <t>(1)</t>
    </r>
  </si>
  <si>
    <r>
      <t>3,635</t>
    </r>
    <r>
      <rPr>
        <vertAlign val="superscript"/>
        <sz val="11"/>
        <color theme="1"/>
        <rFont val="Calibri"/>
        <family val="2"/>
        <scheme val="minor"/>
      </rPr>
      <t>(1)</t>
    </r>
  </si>
  <si>
    <r>
      <t>3,675</t>
    </r>
    <r>
      <rPr>
        <vertAlign val="superscript"/>
        <sz val="11"/>
        <color theme="1"/>
        <rFont val="Calibri"/>
        <family val="2"/>
        <scheme val="minor"/>
      </rPr>
      <t>(1)</t>
    </r>
  </si>
  <si>
    <t>2015-2024</t>
  </si>
  <si>
    <t>2015-2024, MAIS3+</t>
  </si>
  <si>
    <t>MAIS3+</t>
  </si>
  <si>
    <t>Time period MAIS3+</t>
  </si>
  <si>
    <t>2015-2022</t>
  </si>
  <si>
    <r>
      <rPr>
        <vertAlign val="superscript"/>
        <sz val="11"/>
        <color theme="1"/>
        <rFont val="Calibri"/>
        <family val="2"/>
        <scheme val="minor"/>
      </rPr>
      <t>(4)</t>
    </r>
    <r>
      <rPr>
        <sz val="11"/>
        <color theme="1"/>
        <rFont val="Calibri"/>
        <family val="2"/>
        <scheme val="minor"/>
      </rPr>
      <t xml:space="preserve"> The average annual change is based on the entire time series of all the ten annual numbers of serious injuries between 2015 and 2025, and estimates the average exponential trend. For more information, read the methodological note, PIN Flash 6: https://bit.ly/2LVVUtY</t>
    </r>
  </si>
  <si>
    <t xml:space="preserve">Up to 2014: Hospitalised for at least 24 hours or if the injury prevented the person from doing its daily activity for 24 hours. Since 2015: Hospitalised for at least 24 hours. Police records. Further comments: In Switzerland, injury severity is still assessed by means of a simple definition by the police force present at the scene. Nothing is known of the type and long-term outcome of injuries. In order to improve the assessment of injury severity a first step was taken: since January 2015 the definition of injury severity was further specified and the police corps were trained. Also a new category "life-threatening injury" was introduced. For a further standardization the severity scale was linked to the NACA-Codes, used by all emergency services in Switzerland </t>
  </si>
  <si>
    <r>
      <t xml:space="preserve">According to the definition provided in legal acts, a seriously injured person is someone who loses more than 30% of their working capacity or/and his or her body is being incurably mutilated.  The injury scale is determined by doctors and forensic medical experts.
In the official traffic accident statistics provided by the police, the injury scale for people injured in traffic accidents (MAIS3+) has five values. However, on average, only 62% of injury scale data for injured road users is provided in police records, i.e.:
•	in 2020, a total of 3,203 road users were injured, with the MAIS3+ column filled in for 70% of cases – meaning the injury scale for the remaining injured road users was not provided.
•	in 2021, out of 3,211 injured road users, the injury scale was known for 68%.
•	in 2022, out of 3,375 injured road users, only 58% had a recorded injury scale.
•	in 2023, out of 3,256 injured road users, only 53% had a recorded injury scale.
On average, the injury scale remains unknown for approximately 38% of people injured in traffic accidents.
Therefore, when determining the number of seriously injured persons, two classifiers from police records are considered:
1.	the MAIS3+ column, where the value is marked as </t>
    </r>
    <r>
      <rPr>
        <i/>
        <sz val="11"/>
        <color theme="1"/>
        <rFont val="Calibri"/>
        <family val="2"/>
        <scheme val="minor"/>
      </rPr>
      <t xml:space="preserve">"severe health impairment" </t>
    </r>
    <r>
      <rPr>
        <sz val="11"/>
        <color theme="1"/>
        <rFont val="Calibri"/>
        <family val="2"/>
        <scheme val="minor"/>
      </rPr>
      <t>and
2.	the classifier indicating that the road user was hospitalized.</t>
    </r>
  </si>
  <si>
    <t>Until 2004: hospitalised for at least 6 days. From 2005: hospitalised for at least 24 hours. Police records. People injured are asked to go to the police to fill in information about the collision, in particular if they spent at least 24 hours as in-patient.
Since 2017, we have stopped using hospitalised injuries from police data due to a change in recording. Moreover, we now put forward the estimated number of people injured or seriously injured MAIS3+ rather than the recorded number of injuries ; this estimate is built on the recorded number of injured by the police forces and a comparison with hospital data in the Rhone county.</t>
  </si>
  <si>
    <t xml:space="preserve">The national definition has changed in April 2026 and now a SI is when the injured person has suffered a fracture, a concussion, internal injuries, a serious stroke which demands medical care or/and other injuries which require hospitalisation. In the cases where a person is hospitalised for precautionary purposes, the injury is not considered serious. </t>
  </si>
  <si>
    <t>MAIS3+ integration was planned for Q3 2025, but implementation was postponed for technical reasons, the date is not yet certain.</t>
  </si>
  <si>
    <t>Hungary does not yet provide MAIS3+ data. The use of ICD-to-AIS conversion has been considered, but the required system developments have not been completed. To the best of our knowledge, no concrete implementation process is currently underway.</t>
  </si>
  <si>
    <t>MAIS3+ conversion process from ICD to MAIS3+ is still ongoing. Progress stalled due to a low rate of positive matches in  converting data using conversion tables provided by the EC. The EC has recently communicated that AAAM have been contracted in 2022 to provide support to MS for this conversion. As Malta has envountered difficulties on MAIS3+ conversion, this support is welcomed. We aim to resume conversion of MAIS3+ data this year in collaboration with the Ministry of Health.</t>
  </si>
  <si>
    <t>Data on MAIS3+ have been calculated for AIS®2005, using AAAM-ICD-ISS-map. Also MAIS2 is available. Nationally MAIS3+ is defined as seriously injured, where as previously MAIS=2 was also included</t>
  </si>
  <si>
    <t xml:space="preserve">Since 2022 Ireland is working on a project to study hospital data and apply the MAIS3+ serious injury definition proposed by the EC, following the Safety Cube methodology and additional procedures needed due to the nature of Irish data. This project aligns with action 172 of the Road Safety Strategy:  Develop a method to identify and enumerate serious injuries using a medical definition, such as MAIS3+, and report on same as part of the dissemination of trend data, updates, and reporting on serious injuries. We have reported to the EC MAIS3+ numbers for the period 2014-2024. Full and summary reports on serious injuries by road user group, a methodology report, and FAQs on hospital data can be found at https://www.rsa.ie/road-safety/statistics/analysis-of-road-users. Data on MAIS3+ for 2025 will be available in Q3 2026. </t>
  </si>
  <si>
    <t>MAIS3+ data already available since 2014, but not all accident fields (MAIS3+) are filled - missing information (the injury scale remains unknown for approximately 38% of people injured in traffic accidents). 
Currently, the Road Accident Information System (RAIS) is being modernized. The updated RAIS system  will include linking between police and medical data, and road user injuries will be classified using the International Classification of Diseases (ICD-10). This will allow injury severity to be classified according to the MAIS3+ scale.
In 2025, data was obtained from medical records regarding the injuries sustained by road users, classified according to ICD-10-AM. Based on this information, MAIS was determined.</t>
  </si>
  <si>
    <t xml:space="preserve">Road Traffic Safety Agency has begun activities to introduce the MAIS 3+ scale to record serious injuries. During 2017, an analysis of the possibilities for the most efficient introduction of the MAIS 3+ scale was performed. via EU for Improving Road Safety in Serbia Project. Road Traffic Safety Agency intends to continue activities on introduction MAIS3+ definition of serious injuries in road traffic accidents in the next period, however other institutions are in charge of this process, namely health and police sector. </t>
  </si>
  <si>
    <r>
      <t>n/a</t>
    </r>
    <r>
      <rPr>
        <vertAlign val="superscript"/>
        <sz val="11"/>
        <color theme="1"/>
        <rFont val="Calibri"/>
        <family val="2"/>
        <scheme val="minor"/>
      </rPr>
      <t>(4)</t>
    </r>
  </si>
  <si>
    <r>
      <rPr>
        <vertAlign val="superscript"/>
        <sz val="11"/>
        <rFont val="Calibri"/>
        <family val="2"/>
        <scheme val="minor"/>
      </rPr>
      <t>(4)</t>
    </r>
    <r>
      <rPr>
        <sz val="11"/>
        <rFont val="Calibri"/>
        <family val="2"/>
        <scheme val="minor"/>
      </rPr>
      <t>CY - The data for 2020 and 2021 were calculated, but they are grossly underestimated because of extensive underreporting, as many serious injuries during the Covid19 pandemic were treated  by private hospitals  which did not make MAIS3+ recording. Since 2022, all MAIS3+ road injuries are treated by the Nicosia General Hospital and hence there is no underreporting.</t>
    </r>
  </si>
  <si>
    <t>Fig.1 2024-2025</t>
  </si>
  <si>
    <t>Fig.2 2019-2025</t>
  </si>
  <si>
    <t>Fig.3 2015-2025</t>
  </si>
  <si>
    <r>
      <t>Fig. 10 Annual average change in the number of road deaths 2015-2025</t>
    </r>
    <r>
      <rPr>
        <b/>
        <vertAlign val="superscript"/>
        <sz val="11"/>
        <rFont val="Calibri"/>
        <family val="2"/>
        <scheme val="minor"/>
      </rPr>
      <t>(4)</t>
    </r>
  </si>
  <si>
    <t xml:space="preserve">Table 1 (Fig. 1 and 2) Road deaths and relative change in road deaths between 2024 and 2025 and 2019 and 2025 </t>
  </si>
  <si>
    <t>Table 2 (Fig.3 and 10) Road deaths and relative change in road deaths between 2015 and 2025</t>
  </si>
  <si>
    <t>Table 3 (Fig. 6) Road deaths per million inhabitants in 2025 and 2015</t>
  </si>
  <si>
    <r>
      <t>UK</t>
    </r>
    <r>
      <rPr>
        <b/>
        <vertAlign val="superscript"/>
        <sz val="11"/>
        <rFont val="Calibri"/>
        <family val="2"/>
      </rPr>
      <t>(2)</t>
    </r>
  </si>
  <si>
    <r>
      <t>FR</t>
    </r>
    <r>
      <rPr>
        <b/>
        <vertAlign val="superscript"/>
        <sz val="11"/>
        <rFont val="Calibri"/>
        <family val="2"/>
      </rPr>
      <t>(2)</t>
    </r>
  </si>
  <si>
    <r>
      <t>MT</t>
    </r>
    <r>
      <rPr>
        <b/>
        <vertAlign val="superscript"/>
        <sz val="11"/>
        <rFont val="Calibri"/>
        <family val="2"/>
      </rPr>
      <t>(4)</t>
    </r>
  </si>
  <si>
    <r>
      <t>FR</t>
    </r>
    <r>
      <rPr>
        <b/>
        <vertAlign val="superscript"/>
        <sz val="11"/>
        <rFont val="Calibri"/>
        <family val="2"/>
      </rPr>
      <t>(3)</t>
    </r>
  </si>
  <si>
    <r>
      <t>RO</t>
    </r>
    <r>
      <rPr>
        <b/>
        <vertAlign val="superscript"/>
        <sz val="11"/>
        <rFont val="Calibri"/>
        <family val="2"/>
      </rPr>
      <t>(4)</t>
    </r>
  </si>
  <si>
    <r>
      <rPr>
        <vertAlign val="superscript"/>
        <sz val="11"/>
        <color theme="1"/>
        <rFont val="Calibri"/>
        <family val="2"/>
        <scheme val="minor"/>
      </rPr>
      <t>(3)</t>
    </r>
    <r>
      <rPr>
        <sz val="11"/>
        <color theme="1"/>
        <rFont val="Calibri"/>
        <family val="2"/>
        <scheme val="minor"/>
      </rPr>
      <t xml:space="preserve"> FR: continental population data</t>
    </r>
  </si>
  <si>
    <r>
      <rPr>
        <vertAlign val="superscript"/>
        <sz val="11"/>
        <color theme="1"/>
        <rFont val="Calibri"/>
        <family val="2"/>
        <scheme val="minor"/>
      </rPr>
      <t>(4)</t>
    </r>
    <r>
      <rPr>
        <sz val="11"/>
        <color theme="1"/>
        <rFont val="Calibri"/>
        <family val="2"/>
        <scheme val="minor"/>
      </rPr>
      <t>CARE provisional data</t>
    </r>
  </si>
  <si>
    <t>Table 4 (Fig. 7) Road deaths per billion vehicle-kilometres over the period 2023-2025 or last three years available</t>
  </si>
  <si>
    <t xml:space="preserve">Table 5 (Fig. 8, 9, 10) </t>
  </si>
  <si>
    <t>Fig. 8 2015-2025</t>
  </si>
  <si>
    <r>
      <t>Fig.10 Annual average change in the number of serious injuries 2015-2025</t>
    </r>
    <r>
      <rPr>
        <b/>
        <vertAlign val="superscript"/>
        <sz val="11"/>
        <rFont val="Calibri"/>
        <family val="2"/>
        <scheme val="minor"/>
      </rPr>
      <t>(3)</t>
    </r>
  </si>
  <si>
    <t>Fig. 9*</t>
  </si>
  <si>
    <t xml:space="preserve">Table 6. National definitions of a seriously injured person in a road collision in Police records corresponding to the data in Table 4. </t>
  </si>
  <si>
    <t>Table 7. Countries' progress in collecting data on seriously injured based on MAIS3+</t>
  </si>
  <si>
    <t>The data based on MAIS3+ is now systematically collected since 2022. The systematic collection of the data began with 2017, but there was a problem of underreporting for 2020 and 2021, during the Covid19 pandemic ( please see Table 5).</t>
  </si>
  <si>
    <t>An injury accident is classified as 'Serious' injury (referred to in Malta accident statistics as 'Grievous' injury) if the person does not recover his/her previous health condition within 30 days. Police records</t>
  </si>
  <si>
    <t>The national definition for Serious Injury corresponds to MAIS3+ and is "Hospitalised after a traffic accident and sustaining an injury of at least 3 on the Abbreviated Injury Scale (AIS), and not died within 30 days". MAIS3+ is estimated from linked hospital data and preferred over police data for totals and grouped data. For numbers by location this source does not provide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</si>
</sst>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0_ ;\-#,##0\ "/>
    <numFmt numFmtId="165" formatCode="0.0%"/>
    <numFmt numFmtId="166" formatCode="0.0"/>
    <numFmt numFmtId="167" formatCode="0.000"/>
    <numFmt numFmtId="168" formatCode="_-* #,##0_-;\-* #,##0_-;_-* &quot;-&quot;??_-;_-@_-"/>
    <numFmt numFmtId="169" formatCode="#,##0.0"/>
  </numFmts>
  <fonts count="22" x14ac:knownFonts="1">
    <font>
      <sz val="11"/>
      <color theme="1"/>
      <name val="Calibri"/>
      <family val="2"/>
      <scheme val="minor"/>
    </font>
    <font>
      <sz val="11"/>
      <color theme="1"/>
      <name val="Calibri"/>
      <family val="2"/>
      <scheme val="minor"/>
    </font>
    <font>
      <b/>
      <sz val="11"/>
      <color theme="0"/>
      <name val="Calibri"/>
      <family val="2"/>
      <scheme val="minor"/>
    </font>
    <font>
      <b/>
      <sz val="11"/>
      <color rgb="FF000000"/>
      <name val="Calibri"/>
      <family val="2"/>
      <scheme val="minor"/>
    </font>
    <font>
      <b/>
      <sz val="11"/>
      <name val="Calibri"/>
      <family val="2"/>
      <scheme val="minor"/>
    </font>
    <font>
      <sz val="11"/>
      <name val="Calibri"/>
      <family val="2"/>
      <scheme val="minor"/>
    </font>
    <font>
      <sz val="11"/>
      <name val="Calibri"/>
      <family val="2"/>
    </font>
    <font>
      <b/>
      <sz val="11"/>
      <color theme="1"/>
      <name val="Calibri"/>
      <family val="2"/>
      <scheme val="minor"/>
    </font>
    <font>
      <b/>
      <vertAlign val="superscript"/>
      <sz val="11"/>
      <name val="Calibri"/>
      <family val="2"/>
      <scheme val="minor"/>
    </font>
    <font>
      <vertAlign val="superscript"/>
      <sz val="11"/>
      <color theme="1"/>
      <name val="Calibri"/>
      <family val="2"/>
      <scheme val="minor"/>
    </font>
    <font>
      <sz val="10"/>
      <name val="Arial"/>
      <family val="2"/>
    </font>
    <font>
      <sz val="11"/>
      <color rgb="FF006100"/>
      <name val="Calibri"/>
      <family val="2"/>
      <scheme val="minor"/>
    </font>
    <font>
      <sz val="11"/>
      <color rgb="FF9C0006"/>
      <name val="Calibri"/>
      <family val="2"/>
      <scheme val="minor"/>
    </font>
    <font>
      <b/>
      <sz val="11"/>
      <name val="Calibri"/>
      <family val="2"/>
    </font>
    <font>
      <b/>
      <sz val="11"/>
      <color theme="1"/>
      <name val="Calibri"/>
      <family val="2"/>
    </font>
    <font>
      <b/>
      <sz val="11"/>
      <color rgb="FFFFFFFF"/>
      <name val="Calibri"/>
      <family val="2"/>
      <scheme val="minor"/>
    </font>
    <font>
      <sz val="11"/>
      <color theme="1"/>
      <name val="Calibri"/>
      <family val="2"/>
    </font>
    <font>
      <b/>
      <sz val="11"/>
      <color rgb="FF000000"/>
      <name val="Calibri"/>
      <family val="2"/>
    </font>
    <font>
      <sz val="11"/>
      <color rgb="FF000000"/>
      <name val="Calibri"/>
      <family val="2"/>
    </font>
    <font>
      <b/>
      <vertAlign val="superscript"/>
      <sz val="11"/>
      <name val="Calibri"/>
      <family val="2"/>
    </font>
    <font>
      <i/>
      <sz val="11"/>
      <color theme="1"/>
      <name val="Calibri"/>
      <family val="2"/>
      <scheme val="minor"/>
    </font>
    <font>
      <vertAlign val="superscript"/>
      <sz val="11"/>
      <name val="Calibri"/>
      <family val="2"/>
      <scheme val="minor"/>
    </font>
  </fonts>
  <fills count="13">
    <fill>
      <patternFill patternType="none"/>
    </fill>
    <fill>
      <patternFill patternType="gray125"/>
    </fill>
    <fill>
      <patternFill patternType="solid">
        <fgColor theme="5"/>
        <bgColor rgb="FF000000"/>
      </patternFill>
    </fill>
    <fill>
      <patternFill patternType="solid">
        <fgColor theme="5" tint="0.39997558519241921"/>
        <bgColor indexed="64"/>
      </patternFill>
    </fill>
    <fill>
      <patternFill patternType="solid">
        <fgColor rgb="FFF4B183"/>
        <bgColor rgb="FFFFCC99"/>
      </patternFill>
    </fill>
    <fill>
      <patternFill patternType="solid">
        <fgColor rgb="FFC6EFCE"/>
      </patternFill>
    </fill>
    <fill>
      <patternFill patternType="solid">
        <fgColor rgb="FFFFC7CE"/>
      </patternFill>
    </fill>
    <fill>
      <patternFill patternType="solid">
        <fgColor rgb="FF92D050"/>
        <bgColor indexed="64"/>
      </patternFill>
    </fill>
    <fill>
      <patternFill patternType="solid">
        <fgColor theme="0"/>
        <bgColor indexed="64"/>
      </patternFill>
    </fill>
    <fill>
      <patternFill patternType="solid">
        <fgColor rgb="FFF4B084"/>
        <bgColor rgb="FF000000"/>
      </patternFill>
    </fill>
    <fill>
      <patternFill patternType="solid">
        <fgColor indexed="9"/>
        <bgColor indexed="64"/>
      </patternFill>
    </fill>
    <fill>
      <patternFill patternType="solid">
        <fgColor rgb="FFED7D31"/>
        <bgColor rgb="FF000000"/>
      </patternFill>
    </fill>
    <fill>
      <patternFill patternType="solid">
        <fgColor rgb="FFED7D31"/>
        <bgColor rgb="FFFF8080"/>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50">
    <xf numFmtId="0" fontId="0" fillId="0" borderId="0"/>
    <xf numFmtId="43" fontId="1" fillId="0" borderId="0" applyFont="0" applyFill="0" applyBorder="0" applyAlignment="0" applyProtection="0"/>
    <xf numFmtId="43" fontId="1" fillId="0" borderId="0" applyFont="0" applyFill="0" applyBorder="0" applyAlignment="0" applyProtection="0"/>
    <xf numFmtId="0" fontId="10" fillId="0" borderId="0"/>
    <xf numFmtId="0" fontId="11" fillId="5" borderId="0" applyNumberFormat="0" applyBorder="0" applyAlignment="0" applyProtection="0"/>
    <xf numFmtId="0" fontId="12" fillId="6"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0"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24">
    <xf numFmtId="0" fontId="0" fillId="0" borderId="0" xfId="0"/>
    <xf numFmtId="0" fontId="2" fillId="2" borderId="1" xfId="0" applyFont="1" applyFill="1" applyBorder="1"/>
    <xf numFmtId="0" fontId="2" fillId="2" borderId="1" xfId="0" applyFont="1" applyFill="1" applyBorder="1" applyAlignment="1">
      <alignment horizontal="center"/>
    </xf>
    <xf numFmtId="0" fontId="3" fillId="0" borderId="1" xfId="0" applyFont="1" applyBorder="1" applyAlignment="1">
      <alignment horizontal="center"/>
    </xf>
    <xf numFmtId="0" fontId="4" fillId="3" borderId="1" xfId="0" applyFont="1" applyFill="1" applyBorder="1"/>
    <xf numFmtId="0" fontId="4" fillId="3" borderId="1" xfId="0" applyFont="1" applyFill="1" applyBorder="1" applyAlignment="1">
      <alignment horizontal="left"/>
    </xf>
    <xf numFmtId="0" fontId="4" fillId="4" borderId="1" xfId="0" applyFont="1" applyFill="1" applyBorder="1" applyAlignment="1">
      <alignment horizontal="left"/>
    </xf>
    <xf numFmtId="0" fontId="4" fillId="3" borderId="1" xfId="0" applyFont="1" applyFill="1" applyBorder="1" applyAlignment="1">
      <alignment horizontal="left" vertical="center"/>
    </xf>
    <xf numFmtId="0" fontId="4" fillId="3" borderId="1" xfId="0" applyFont="1" applyFill="1" applyBorder="1" applyAlignment="1">
      <alignment horizontal="center" vertical="center"/>
    </xf>
    <xf numFmtId="49" fontId="4" fillId="3" borderId="1" xfId="0" applyNumberFormat="1" applyFont="1" applyFill="1" applyBorder="1" applyAlignment="1">
      <alignment horizontal="center" vertical="center"/>
    </xf>
    <xf numFmtId="165" fontId="0" fillId="0" borderId="1" xfId="0" applyNumberFormat="1" applyBorder="1" applyAlignment="1">
      <alignment horizontal="center" vertical="center"/>
    </xf>
    <xf numFmtId="165" fontId="7" fillId="0" borderId="1" xfId="0" applyNumberFormat="1" applyFont="1" applyBorder="1" applyAlignment="1">
      <alignment horizontal="center" vertical="center"/>
    </xf>
    <xf numFmtId="0" fontId="4" fillId="3" borderId="1" xfId="0" applyFont="1" applyFill="1" applyBorder="1" applyAlignment="1">
      <alignment horizontal="center" vertical="center" wrapText="1"/>
    </xf>
    <xf numFmtId="167" fontId="4" fillId="3" borderId="1" xfId="0" applyNumberFormat="1" applyFont="1" applyFill="1" applyBorder="1" applyAlignment="1">
      <alignment horizontal="left" vertical="center"/>
    </xf>
    <xf numFmtId="0" fontId="4" fillId="3" borderId="3" xfId="0" applyFont="1" applyFill="1" applyBorder="1" applyAlignment="1">
      <alignment horizontal="left"/>
    </xf>
    <xf numFmtId="0" fontId="4" fillId="7" borderId="1" xfId="0" applyFont="1" applyFill="1" applyBorder="1" applyAlignment="1">
      <alignment horizontal="center" vertical="center"/>
    </xf>
    <xf numFmtId="3" fontId="4" fillId="0" borderId="1" xfId="0" applyNumberFormat="1" applyFont="1" applyBorder="1" applyAlignment="1">
      <alignment horizontal="center" vertical="center"/>
    </xf>
    <xf numFmtId="0" fontId="4" fillId="3" borderId="1" xfId="0" applyFont="1" applyFill="1" applyBorder="1" applyAlignment="1">
      <alignment vertical="top"/>
    </xf>
    <xf numFmtId="0" fontId="4" fillId="3" borderId="2" xfId="0" applyFont="1" applyFill="1" applyBorder="1" applyAlignment="1">
      <alignment vertical="top"/>
    </xf>
    <xf numFmtId="0" fontId="13" fillId="9" borderId="1" xfId="0" applyFont="1" applyFill="1" applyBorder="1" applyAlignment="1">
      <alignment vertical="top"/>
    </xf>
    <xf numFmtId="0" fontId="4" fillId="3" borderId="1" xfId="0" applyFont="1" applyFill="1" applyBorder="1" applyAlignment="1">
      <alignment horizontal="center" vertical="top" wrapText="1"/>
    </xf>
    <xf numFmtId="0" fontId="0" fillId="0" borderId="0" xfId="0" applyAlignment="1">
      <alignment horizontal="center" vertical="center"/>
    </xf>
    <xf numFmtId="167" fontId="4" fillId="3" borderId="1" xfId="0" applyNumberFormat="1" applyFont="1" applyFill="1" applyBorder="1" applyAlignment="1">
      <alignment horizontal="center" vertical="center" wrapText="1"/>
    </xf>
    <xf numFmtId="0" fontId="5" fillId="0" borderId="0" xfId="0" applyFont="1"/>
    <xf numFmtId="0" fontId="4" fillId="4" borderId="1" xfId="0" applyFont="1" applyFill="1" applyBorder="1" applyAlignment="1">
      <alignment vertical="top"/>
    </xf>
    <xf numFmtId="0" fontId="4" fillId="3" borderId="1" xfId="0" applyFont="1" applyFill="1" applyBorder="1" applyAlignment="1">
      <alignment horizontal="left" vertical="top"/>
    </xf>
    <xf numFmtId="0" fontId="15" fillId="11" borderId="1" xfId="0" applyFont="1" applyFill="1" applyBorder="1" applyAlignment="1">
      <alignment vertical="top"/>
    </xf>
    <xf numFmtId="0" fontId="15" fillId="12" borderId="1" xfId="0" applyFont="1" applyFill="1" applyBorder="1" applyAlignment="1">
      <alignment vertical="top"/>
    </xf>
    <xf numFmtId="0" fontId="15" fillId="11" borderId="1" xfId="0" applyFont="1" applyFill="1" applyBorder="1" applyAlignment="1">
      <alignment horizontal="left" vertical="top"/>
    </xf>
    <xf numFmtId="0" fontId="15" fillId="11" borderId="1" xfId="0" applyFont="1" applyFill="1" applyBorder="1" applyAlignment="1">
      <alignment vertical="center"/>
    </xf>
    <xf numFmtId="3" fontId="0" fillId="0" borderId="1" xfId="0" applyNumberFormat="1" applyBorder="1" applyAlignment="1">
      <alignment horizontal="center" vertical="center"/>
    </xf>
    <xf numFmtId="3" fontId="0" fillId="0" borderId="1" xfId="33" applyNumberFormat="1" applyFont="1" applyFill="1" applyBorder="1" applyAlignment="1">
      <alignment horizontal="center" vertical="center"/>
    </xf>
    <xf numFmtId="3" fontId="0" fillId="0" borderId="1" xfId="34" applyNumberFormat="1" applyFont="1" applyFill="1" applyBorder="1" applyAlignment="1">
      <alignment horizontal="center" vertical="center"/>
    </xf>
    <xf numFmtId="3" fontId="0" fillId="0" borderId="1" xfId="35" applyNumberFormat="1" applyFont="1" applyFill="1" applyBorder="1" applyAlignment="1">
      <alignment horizontal="center" vertical="center"/>
    </xf>
    <xf numFmtId="3" fontId="0" fillId="0" borderId="1" xfId="36" applyNumberFormat="1" applyFont="1" applyFill="1" applyBorder="1" applyAlignment="1">
      <alignment horizontal="center" vertical="center"/>
    </xf>
    <xf numFmtId="3" fontId="0" fillId="0" borderId="1" xfId="37" applyNumberFormat="1" applyFont="1" applyFill="1" applyBorder="1" applyAlignment="1">
      <alignment horizontal="center" vertical="center"/>
    </xf>
    <xf numFmtId="3" fontId="0" fillId="0" borderId="1" xfId="38" applyNumberFormat="1" applyFont="1" applyFill="1" applyBorder="1" applyAlignment="1">
      <alignment horizontal="center" vertical="center"/>
    </xf>
    <xf numFmtId="3" fontId="0" fillId="0" borderId="1" xfId="39" applyNumberFormat="1" applyFont="1" applyFill="1" applyBorder="1" applyAlignment="1">
      <alignment horizontal="center" vertical="center"/>
    </xf>
    <xf numFmtId="1" fontId="0" fillId="0" borderId="1" xfId="0" applyNumberFormat="1" applyBorder="1" applyAlignment="1">
      <alignment horizontal="center" vertical="center"/>
    </xf>
    <xf numFmtId="3" fontId="0" fillId="0" borderId="1" xfId="8" applyNumberFormat="1" applyFont="1" applyFill="1" applyBorder="1" applyAlignment="1">
      <alignment horizontal="center" vertical="center"/>
    </xf>
    <xf numFmtId="3" fontId="0" fillId="0" borderId="1" xfId="41" applyNumberFormat="1" applyFont="1" applyFill="1" applyBorder="1" applyAlignment="1">
      <alignment horizontal="center" vertical="center"/>
    </xf>
    <xf numFmtId="3" fontId="0" fillId="8" borderId="1" xfId="0" applyNumberFormat="1" applyFill="1" applyBorder="1" applyAlignment="1">
      <alignment horizontal="center" vertical="center"/>
    </xf>
    <xf numFmtId="3" fontId="0" fillId="0" borderId="1" xfId="42" applyNumberFormat="1" applyFont="1" applyFill="1" applyBorder="1" applyAlignment="1">
      <alignment horizontal="center" vertical="center"/>
    </xf>
    <xf numFmtId="3" fontId="0" fillId="0" borderId="1" xfId="0" applyNumberFormat="1" applyBorder="1" applyAlignment="1">
      <alignment horizontal="center"/>
    </xf>
    <xf numFmtId="3" fontId="16" fillId="0" borderId="1" xfId="0" applyNumberFormat="1" applyFont="1" applyBorder="1" applyAlignment="1">
      <alignment horizontal="center" vertical="center"/>
    </xf>
    <xf numFmtId="3" fontId="0" fillId="0" borderId="1" xfId="44" applyNumberFormat="1" applyFont="1" applyFill="1" applyBorder="1" applyAlignment="1">
      <alignment horizontal="center" vertical="center"/>
    </xf>
    <xf numFmtId="0" fontId="16" fillId="0" borderId="1" xfId="0" applyFont="1" applyBorder="1" applyAlignment="1">
      <alignment horizontal="center" vertical="center"/>
    </xf>
    <xf numFmtId="3" fontId="0" fillId="0" borderId="1" xfId="45" applyNumberFormat="1" applyFont="1" applyFill="1" applyBorder="1" applyAlignment="1">
      <alignment horizontal="center" vertical="center"/>
    </xf>
    <xf numFmtId="3" fontId="0" fillId="0" borderId="1" xfId="46" applyNumberFormat="1" applyFont="1" applyFill="1" applyBorder="1" applyAlignment="1">
      <alignment horizontal="center" vertical="center"/>
    </xf>
    <xf numFmtId="164" fontId="0" fillId="0" borderId="1" xfId="14" applyNumberFormat="1" applyFont="1" applyFill="1" applyBorder="1" applyAlignment="1">
      <alignment horizontal="center" vertical="center"/>
    </xf>
    <xf numFmtId="3" fontId="0" fillId="0" borderId="1" xfId="47" applyNumberFormat="1" applyFont="1" applyFill="1" applyBorder="1" applyAlignment="1">
      <alignment horizontal="center" vertical="center"/>
    </xf>
    <xf numFmtId="3" fontId="0" fillId="8" borderId="1" xfId="47" applyNumberFormat="1" applyFont="1" applyFill="1" applyBorder="1" applyAlignment="1">
      <alignment horizontal="center" vertical="center"/>
    </xf>
    <xf numFmtId="3" fontId="0" fillId="0" borderId="1" xfId="48" applyNumberFormat="1" applyFont="1" applyFill="1" applyBorder="1" applyAlignment="1">
      <alignment horizontal="center" vertical="center"/>
    </xf>
    <xf numFmtId="168" fontId="0" fillId="0" borderId="1" xfId="43" applyNumberFormat="1" applyFont="1" applyBorder="1" applyAlignment="1">
      <alignment horizontal="center" vertical="center"/>
    </xf>
    <xf numFmtId="164" fontId="0" fillId="0" borderId="1" xfId="2" applyNumberFormat="1" applyFont="1" applyFill="1" applyBorder="1" applyAlignment="1">
      <alignment horizontal="center" vertical="center"/>
    </xf>
    <xf numFmtId="164" fontId="0" fillId="0" borderId="1" xfId="2" applyNumberFormat="1" applyFont="1" applyBorder="1" applyAlignment="1">
      <alignment horizontal="center" vertical="center"/>
    </xf>
    <xf numFmtId="164" fontId="1" fillId="8" borderId="1" xfId="2" applyNumberFormat="1" applyFont="1" applyFill="1" applyBorder="1" applyAlignment="1">
      <alignment horizontal="center" vertical="center"/>
    </xf>
    <xf numFmtId="0" fontId="16" fillId="8" borderId="1" xfId="0" applyFont="1" applyFill="1" applyBorder="1" applyAlignment="1">
      <alignment horizontal="center" vertical="center"/>
    </xf>
    <xf numFmtId="165" fontId="16" fillId="0" borderId="1" xfId="0" applyNumberFormat="1" applyFont="1" applyBorder="1" applyAlignment="1">
      <alignment horizontal="center"/>
    </xf>
    <xf numFmtId="165" fontId="14" fillId="0" borderId="1" xfId="0" applyNumberFormat="1" applyFont="1" applyBorder="1" applyAlignment="1">
      <alignment horizontal="center" vertical="center"/>
    </xf>
    <xf numFmtId="165" fontId="0" fillId="0" borderId="0" xfId="0" applyNumberFormat="1" applyAlignment="1">
      <alignment horizontal="center" vertical="center"/>
    </xf>
    <xf numFmtId="0" fontId="13" fillId="9" borderId="1" xfId="0" applyFont="1" applyFill="1" applyBorder="1"/>
    <xf numFmtId="0" fontId="13" fillId="9" borderId="1" xfId="0" applyFont="1" applyFill="1" applyBorder="1" applyAlignment="1">
      <alignment horizontal="left"/>
    </xf>
    <xf numFmtId="0" fontId="13" fillId="4" borderId="1" xfId="0" applyFont="1" applyFill="1" applyBorder="1" applyAlignment="1">
      <alignment horizontal="left"/>
    </xf>
    <xf numFmtId="1" fontId="16" fillId="0" borderId="1" xfId="0" applyNumberFormat="1" applyFont="1" applyBorder="1" applyAlignment="1">
      <alignment horizontal="center" vertical="center"/>
    </xf>
    <xf numFmtId="1" fontId="0" fillId="0" borderId="0" xfId="0" applyNumberFormat="1" applyAlignment="1">
      <alignment horizontal="center" vertical="center"/>
    </xf>
    <xf numFmtId="3" fontId="14" fillId="0" borderId="1" xfId="0" applyNumberFormat="1" applyFont="1" applyBorder="1" applyAlignment="1">
      <alignment horizontal="center" vertical="center"/>
    </xf>
    <xf numFmtId="1" fontId="14" fillId="0" borderId="1" xfId="0" applyNumberFormat="1" applyFont="1" applyBorder="1" applyAlignment="1">
      <alignment horizontal="center" vertical="center"/>
    </xf>
    <xf numFmtId="168" fontId="16" fillId="0" borderId="1" xfId="2" applyNumberFormat="1" applyFont="1" applyFill="1" applyBorder="1" applyAlignment="1">
      <alignment vertical="center"/>
    </xf>
    <xf numFmtId="0" fontId="0" fillId="0" borderId="0" xfId="0" applyAlignment="1">
      <alignment vertical="center"/>
    </xf>
    <xf numFmtId="1" fontId="18" fillId="0" borderId="1" xfId="0" applyNumberFormat="1" applyFont="1" applyBorder="1" applyAlignment="1">
      <alignment horizontal="center" vertical="center"/>
    </xf>
    <xf numFmtId="1" fontId="0" fillId="0" borderId="0" xfId="0" applyNumberFormat="1" applyAlignment="1">
      <alignment vertical="center"/>
    </xf>
    <xf numFmtId="1" fontId="17" fillId="0" borderId="1" xfId="0" applyNumberFormat="1"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5" applyFont="1" applyFill="1" applyBorder="1" applyAlignment="1">
      <alignment horizontal="center" vertical="center" wrapText="1"/>
    </xf>
    <xf numFmtId="166" fontId="16" fillId="0" borderId="1" xfId="4" applyNumberFormat="1" applyFont="1" applyFill="1" applyBorder="1" applyAlignment="1">
      <alignment horizontal="center" vertical="center"/>
    </xf>
    <xf numFmtId="166" fontId="16" fillId="0" borderId="1" xfId="5" applyNumberFormat="1" applyFont="1" applyFill="1" applyBorder="1" applyAlignment="1">
      <alignment horizontal="center" vertical="center"/>
    </xf>
    <xf numFmtId="166" fontId="16" fillId="0" borderId="0" xfId="5" applyNumberFormat="1" applyFont="1" applyFill="1" applyBorder="1" applyAlignment="1">
      <alignment horizontal="center" vertical="center"/>
    </xf>
    <xf numFmtId="166" fontId="14" fillId="0" borderId="1" xfId="5" applyNumberFormat="1" applyFont="1" applyFill="1" applyBorder="1" applyAlignment="1">
      <alignment horizontal="center" vertical="center"/>
    </xf>
    <xf numFmtId="0" fontId="7" fillId="0" borderId="1" xfId="5" applyFont="1" applyFill="1" applyBorder="1" applyAlignment="1">
      <alignment horizontal="center" vertical="center" wrapText="1"/>
    </xf>
    <xf numFmtId="0" fontId="4" fillId="3" borderId="1" xfId="0" applyFont="1" applyFill="1" applyBorder="1" applyAlignment="1">
      <alignment vertical="center"/>
    </xf>
    <xf numFmtId="0" fontId="0" fillId="0" borderId="1" xfId="0" applyBorder="1" applyAlignment="1">
      <alignment horizontal="center"/>
    </xf>
    <xf numFmtId="3" fontId="1" fillId="0" borderId="1" xfId="18" applyNumberFormat="1" applyFont="1" applyFill="1" applyBorder="1" applyAlignment="1">
      <alignment horizontal="center"/>
    </xf>
    <xf numFmtId="165" fontId="1" fillId="0" borderId="1" xfId="4"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4" applyFont="1" applyFill="1" applyBorder="1" applyAlignment="1">
      <alignment horizontal="center" vertical="center"/>
    </xf>
    <xf numFmtId="165" fontId="1" fillId="0" borderId="1" xfId="5" applyNumberFormat="1" applyFont="1" applyFill="1" applyBorder="1" applyAlignment="1">
      <alignment horizontal="center" vertical="center"/>
    </xf>
    <xf numFmtId="0" fontId="1" fillId="0" borderId="1" xfId="5" applyFont="1" applyFill="1" applyBorder="1" applyAlignment="1">
      <alignment horizontal="center" vertical="center"/>
    </xf>
    <xf numFmtId="0" fontId="13" fillId="9" borderId="2" xfId="0" applyFont="1" applyFill="1" applyBorder="1" applyAlignment="1">
      <alignment vertical="top"/>
    </xf>
    <xf numFmtId="169" fontId="16" fillId="0" borderId="1" xfId="4" applyNumberFormat="1" applyFont="1" applyFill="1" applyBorder="1" applyAlignment="1">
      <alignment horizontal="center" vertical="center"/>
    </xf>
    <xf numFmtId="169" fontId="16" fillId="0" borderId="1" xfId="5" applyNumberFormat="1" applyFont="1" applyFill="1" applyBorder="1" applyAlignment="1">
      <alignment horizontal="center" vertical="center"/>
    </xf>
    <xf numFmtId="3" fontId="16" fillId="0" borderId="1" xfId="5" applyNumberFormat="1" applyFont="1" applyFill="1" applyBorder="1" applyAlignment="1">
      <alignment horizontal="center" vertical="center"/>
    </xf>
    <xf numFmtId="169" fontId="16" fillId="0" borderId="1" xfId="0" applyNumberFormat="1" applyFont="1" applyBorder="1" applyAlignment="1">
      <alignment horizontal="center" vertical="center"/>
    </xf>
    <xf numFmtId="165" fontId="1" fillId="0" borderId="1" xfId="0" applyNumberFormat="1" applyFont="1" applyBorder="1" applyAlignment="1">
      <alignment horizontal="center" vertical="center"/>
    </xf>
    <xf numFmtId="0" fontId="0" fillId="0" borderId="1" xfId="0" applyBorder="1" applyAlignment="1">
      <alignment wrapText="1"/>
    </xf>
    <xf numFmtId="0" fontId="0" fillId="10" borderId="1" xfId="0" applyFill="1" applyBorder="1" applyAlignment="1">
      <alignment wrapText="1"/>
    </xf>
    <xf numFmtId="0" fontId="0" fillId="0" borderId="1" xfId="0" applyBorder="1"/>
    <xf numFmtId="0" fontId="0" fillId="0" borderId="1" xfId="0" applyBorder="1" applyAlignment="1">
      <alignment vertical="center" wrapText="1"/>
    </xf>
    <xf numFmtId="0" fontId="0" fillId="0" borderId="1" xfId="0" applyBorder="1" applyAlignment="1">
      <alignment vertical="top" wrapText="1"/>
    </xf>
    <xf numFmtId="0" fontId="0" fillId="8" borderId="1" xfId="0" applyFill="1" applyBorder="1" applyAlignment="1">
      <alignment wrapText="1"/>
    </xf>
    <xf numFmtId="0" fontId="16" fillId="0" borderId="1" xfId="0" applyFont="1" applyBorder="1" applyAlignment="1">
      <alignment vertical="center" wrapText="1"/>
    </xf>
    <xf numFmtId="0" fontId="0" fillId="0" borderId="1" xfId="0" applyBorder="1" applyAlignment="1">
      <alignment vertical="center"/>
    </xf>
    <xf numFmtId="0" fontId="4" fillId="3" borderId="2" xfId="0" applyFont="1" applyFill="1" applyBorder="1" applyAlignment="1">
      <alignment horizontal="left"/>
    </xf>
    <xf numFmtId="0" fontId="13" fillId="9" borderId="10" xfId="0" applyFont="1" applyFill="1" applyBorder="1" applyAlignment="1">
      <alignment horizontal="left"/>
    </xf>
    <xf numFmtId="3" fontId="16" fillId="0" borderId="2" xfId="0" applyNumberFormat="1" applyFont="1" applyBorder="1" applyAlignment="1">
      <alignment horizontal="center" vertical="center"/>
    </xf>
    <xf numFmtId="164" fontId="16" fillId="0" borderId="1" xfId="2" applyNumberFormat="1" applyFont="1" applyBorder="1" applyAlignment="1">
      <alignment horizontal="center" vertical="center"/>
    </xf>
    <xf numFmtId="164" fontId="14" fillId="0" borderId="1" xfId="2" applyNumberFormat="1" applyFont="1" applyBorder="1" applyAlignment="1">
      <alignment horizontal="center" vertical="center"/>
    </xf>
    <xf numFmtId="0" fontId="4" fillId="3" borderId="0" xfId="0" applyFont="1" applyFill="1" applyAlignment="1">
      <alignment horizontal="left" vertical="center"/>
    </xf>
    <xf numFmtId="167" fontId="4" fillId="3" borderId="6" xfId="0" applyNumberFormat="1" applyFont="1" applyFill="1" applyBorder="1" applyAlignment="1">
      <alignment horizontal="center" vertical="center" wrapText="1"/>
    </xf>
    <xf numFmtId="167" fontId="4" fillId="3" borderId="7" xfId="0" applyNumberFormat="1" applyFont="1" applyFill="1" applyBorder="1" applyAlignment="1">
      <alignment horizontal="center" vertical="center" wrapText="1"/>
    </xf>
    <xf numFmtId="167" fontId="4" fillId="3" borderId="8" xfId="0" applyNumberFormat="1" applyFont="1" applyFill="1" applyBorder="1" applyAlignment="1">
      <alignment horizontal="center" vertical="center" wrapText="1"/>
    </xf>
    <xf numFmtId="167" fontId="4" fillId="3" borderId="9" xfId="0" applyNumberFormat="1" applyFont="1" applyFill="1" applyBorder="1" applyAlignment="1">
      <alignment horizontal="center" vertical="center" wrapText="1"/>
    </xf>
    <xf numFmtId="167" fontId="4" fillId="3" borderId="1" xfId="0" applyNumberFormat="1" applyFont="1" applyFill="1" applyBorder="1" applyAlignment="1">
      <alignment horizontal="center" vertical="center" wrapText="1"/>
    </xf>
    <xf numFmtId="0" fontId="0" fillId="0" borderId="3" xfId="0" applyBorder="1" applyAlignment="1">
      <alignment horizontal="center"/>
    </xf>
    <xf numFmtId="0" fontId="0" fillId="0" borderId="5" xfId="0" applyBorder="1" applyAlignment="1">
      <alignment horizontal="center"/>
    </xf>
    <xf numFmtId="49"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3" fontId="6" fillId="0" borderId="3" xfId="0" applyNumberFormat="1" applyFont="1" applyBorder="1" applyAlignment="1">
      <alignment horizontal="center" vertical="center"/>
    </xf>
    <xf numFmtId="3" fontId="6" fillId="0" borderId="4" xfId="0" applyNumberFormat="1" applyFont="1" applyBorder="1" applyAlignment="1">
      <alignment horizontal="center" vertical="center"/>
    </xf>
    <xf numFmtId="3" fontId="6" fillId="0" borderId="5" xfId="0" applyNumberFormat="1"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cellXfs>
  <cellStyles count="50">
    <cellStyle name="Bad" xfId="5" builtinId="27"/>
    <cellStyle name="Comma" xfId="2" builtinId="3"/>
    <cellStyle name="Comma 12" xfId="14" xr:uid="{00000000-0005-0000-0000-000002000000}"/>
    <cellStyle name="Comma 12 15" xfId="43" xr:uid="{55D05A03-7E83-4A39-8BF3-E3D254A4776D}"/>
    <cellStyle name="Comma 12 16" xfId="40" xr:uid="{16AD3E0B-D9EE-4069-9E2E-F4436C3656E4}"/>
    <cellStyle name="Comma 12 2" xfId="29" xr:uid="{CE6BCE51-8039-47E3-AC9B-4031F91EF9AA}"/>
    <cellStyle name="Comma 2" xfId="7" xr:uid="{00000000-0005-0000-0000-000003000000}"/>
    <cellStyle name="Comma 2 2" xfId="22" xr:uid="{B2FD5D5D-3275-4E54-B678-CB3D6417744E}"/>
    <cellStyle name="Comma 2 3" xfId="9" xr:uid="{00000000-0005-0000-0000-000004000000}"/>
    <cellStyle name="Comma 2 3 10" xfId="46" xr:uid="{812EC2AE-5540-45B6-9755-84343560F164}"/>
    <cellStyle name="Comma 2 3 12" xfId="48" xr:uid="{B877EFC1-59D6-4FDF-9E2C-1119715B67C8}"/>
    <cellStyle name="Comma 2 3 15" xfId="47" xr:uid="{091BDD97-FB91-42EF-B274-6263AF49B2FE}"/>
    <cellStyle name="Comma 2 3 16" xfId="37" xr:uid="{C8FFAD92-991F-4E96-BA78-FE0F4CE915FD}"/>
    <cellStyle name="Comma 2 3 2" xfId="16" xr:uid="{BF2BF284-5A51-4722-88EB-32E64F510A0A}"/>
    <cellStyle name="Comma 2 3 2 2" xfId="31" xr:uid="{AD1E48A4-A829-4BD7-8DE6-33E4FF96D8A6}"/>
    <cellStyle name="Comma 2 3 3" xfId="24" xr:uid="{00D62C31-A38F-40FF-BC5E-F7E8826285D5}"/>
    <cellStyle name="Comma 29" xfId="49" xr:uid="{F6E2F3AC-469A-4356-A8D1-E445C4872D19}"/>
    <cellStyle name="Comma 3" xfId="20" xr:uid="{59DE3658-CA94-48B4-832F-1C87DC0B9691}"/>
    <cellStyle name="Comma 3 3" xfId="12" xr:uid="{00000000-0005-0000-0000-000005000000}"/>
    <cellStyle name="Comma 3 3 15" xfId="42" xr:uid="{EC7359E3-86DC-45CC-B071-7AC0D681BD7B}"/>
    <cellStyle name="Comma 3 3 2" xfId="27" xr:uid="{E46D2B4D-B435-44AE-8592-1B19D99B28E9}"/>
    <cellStyle name="Comma 4 2" xfId="13" xr:uid="{00000000-0005-0000-0000-000006000000}"/>
    <cellStyle name="Comma 4 2 13" xfId="45" xr:uid="{505CD282-B28C-4886-BF44-C9819D6911D9}"/>
    <cellStyle name="Comma 4 2 2" xfId="28" xr:uid="{57ACD507-AED0-43BF-B299-FC6EC168DF6D}"/>
    <cellStyle name="Comma 5" xfId="1" xr:uid="{00000000-0005-0000-0000-000007000000}"/>
    <cellStyle name="Comma 5 2" xfId="6" xr:uid="{00000000-0005-0000-0000-000008000000}"/>
    <cellStyle name="Comma 5 2 16" xfId="39" xr:uid="{47AF649E-BD9F-43AA-88B9-39428603E4FD}"/>
    <cellStyle name="Comma 5 2 2" xfId="21" xr:uid="{5FCA7441-90D6-4872-B1BD-FF3A9B6B99B1}"/>
    <cellStyle name="Comma 5 2 4" xfId="17" xr:uid="{7373C7A6-FBF0-40A3-A7C9-362A9BF8D0B6}"/>
    <cellStyle name="Comma 5 2 4 2" xfId="32" xr:uid="{C93FA511-4153-451F-AA24-53C2A83F76CC}"/>
    <cellStyle name="Comma 5 3" xfId="19" xr:uid="{4F84C3BA-BBD9-419E-A954-36B6F53C7822}"/>
    <cellStyle name="Comma 6 3" xfId="10" xr:uid="{00000000-0005-0000-0000-000009000000}"/>
    <cellStyle name="Comma 6 3 12" xfId="38" xr:uid="{559E12A2-6CEE-4AD8-B87F-ECC4785004BA}"/>
    <cellStyle name="Comma 6 3 2" xfId="25" xr:uid="{102F6025-F2C1-4E5A-B956-26D6575DF4F1}"/>
    <cellStyle name="Comma 7" xfId="11" xr:uid="{00000000-0005-0000-0000-00000A000000}"/>
    <cellStyle name="Comma 7 2" xfId="26" xr:uid="{023F684F-9C9B-479A-AB76-C75F40371CED}"/>
    <cellStyle name="Comma 9" xfId="8" xr:uid="{00000000-0005-0000-0000-00000B000000}"/>
    <cellStyle name="Comma 9 12" xfId="41" xr:uid="{CAFEE613-AEDA-4420-951B-65355DEDE44F}"/>
    <cellStyle name="Comma 9 13" xfId="33" xr:uid="{1D0019DE-DB2C-4CB2-8527-BAC8C6A5C85E}"/>
    <cellStyle name="Comma 9 14" xfId="35" xr:uid="{47947DF8-E5A1-40BF-935A-01A93B16B895}"/>
    <cellStyle name="Comma 9 15" xfId="34" xr:uid="{DE420600-F88A-4536-BA63-FD862E2F101F}"/>
    <cellStyle name="Comma 9 16" xfId="36" xr:uid="{73EEA583-D05D-4C27-B76A-BD66D808CC3B}"/>
    <cellStyle name="Comma 9 17" xfId="44" xr:uid="{A288147A-25A5-41BD-8C19-C3F8221FC93A}"/>
    <cellStyle name="Comma 9 2" xfId="23" xr:uid="{72372C63-E16B-4E78-BD6E-6A0D15E84A59}"/>
    <cellStyle name="Comma 9 7" xfId="15" xr:uid="{5B14C573-5AD2-4406-BE58-8DEA1A10D9DA}"/>
    <cellStyle name="Comma 9 7 2" xfId="30" xr:uid="{F9A56DB6-5A38-4158-BFD0-13FF49F1DBA7}"/>
    <cellStyle name="Good" xfId="4" builtinId="26"/>
    <cellStyle name="Normal" xfId="0" builtinId="0"/>
    <cellStyle name="Normal 2" xfId="18" xr:uid="{36BE2A9A-1E91-4A1B-9700-0E3946254E6E}"/>
    <cellStyle name="Normal 3" xfId="3" xr:uid="{00000000-0005-0000-0000-00000E000000}"/>
  </cellStyles>
  <dxfs count="3">
    <dxf>
      <fill>
        <patternFill>
          <bgColor theme="5" tint="0.59996337778862885"/>
        </patternFill>
      </fill>
    </dxf>
    <dxf>
      <fill>
        <patternFill>
          <bgColor theme="5" tint="0.59996337778862885"/>
        </patternFill>
      </fill>
    </dxf>
    <dxf>
      <fill>
        <patternFill>
          <bgColor rgb="FFF8CBA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C35"/>
  <sheetViews>
    <sheetView zoomScale="110" zoomScaleNormal="110" workbookViewId="0">
      <selection activeCell="G20" sqref="G20"/>
    </sheetView>
  </sheetViews>
  <sheetFormatPr defaultRowHeight="14.5" x14ac:dyDescent="0.35"/>
  <cols>
    <col min="2" max="2" width="17.453125" customWidth="1"/>
    <col min="3" max="3" width="10.453125" customWidth="1"/>
  </cols>
  <sheetData>
    <row r="3" spans="2:3" x14ac:dyDescent="0.35">
      <c r="B3" s="1" t="s">
        <v>0</v>
      </c>
      <c r="C3" s="2" t="s">
        <v>1</v>
      </c>
    </row>
    <row r="4" spans="2:3" x14ac:dyDescent="0.35">
      <c r="B4" s="1" t="s">
        <v>2</v>
      </c>
      <c r="C4" s="3" t="s">
        <v>3</v>
      </c>
    </row>
    <row r="5" spans="2:3" x14ac:dyDescent="0.35">
      <c r="B5" s="1" t="s">
        <v>4</v>
      </c>
      <c r="C5" s="3" t="s">
        <v>5</v>
      </c>
    </row>
    <row r="6" spans="2:3" x14ac:dyDescent="0.35">
      <c r="B6" s="1" t="s">
        <v>6</v>
      </c>
      <c r="C6" s="3" t="s">
        <v>7</v>
      </c>
    </row>
    <row r="7" spans="2:3" x14ac:dyDescent="0.35">
      <c r="B7" s="1" t="s">
        <v>8</v>
      </c>
      <c r="C7" s="3" t="s">
        <v>9</v>
      </c>
    </row>
    <row r="8" spans="2:3" x14ac:dyDescent="0.35">
      <c r="B8" s="1" t="s">
        <v>10</v>
      </c>
      <c r="C8" s="3" t="s">
        <v>11</v>
      </c>
    </row>
    <row r="9" spans="2:3" x14ac:dyDescent="0.35">
      <c r="B9" s="1" t="s">
        <v>12</v>
      </c>
      <c r="C9" s="3" t="s">
        <v>13</v>
      </c>
    </row>
    <row r="10" spans="2:3" x14ac:dyDescent="0.35">
      <c r="B10" s="1" t="s">
        <v>14</v>
      </c>
      <c r="C10" s="3" t="s">
        <v>15</v>
      </c>
    </row>
    <row r="11" spans="2:3" x14ac:dyDescent="0.35">
      <c r="B11" s="1" t="s">
        <v>16</v>
      </c>
      <c r="C11" s="3" t="s">
        <v>17</v>
      </c>
    </row>
    <row r="12" spans="2:3" x14ac:dyDescent="0.35">
      <c r="B12" s="1" t="s">
        <v>18</v>
      </c>
      <c r="C12" s="3" t="s">
        <v>19</v>
      </c>
    </row>
    <row r="13" spans="2:3" x14ac:dyDescent="0.35">
      <c r="B13" s="1" t="s">
        <v>20</v>
      </c>
      <c r="C13" s="3" t="s">
        <v>21</v>
      </c>
    </row>
    <row r="14" spans="2:3" x14ac:dyDescent="0.35">
      <c r="B14" s="1" t="s">
        <v>22</v>
      </c>
      <c r="C14" s="3" t="s">
        <v>23</v>
      </c>
    </row>
    <row r="15" spans="2:3" x14ac:dyDescent="0.35">
      <c r="B15" s="1" t="s">
        <v>24</v>
      </c>
      <c r="C15" s="3" t="s">
        <v>25</v>
      </c>
    </row>
    <row r="16" spans="2:3" x14ac:dyDescent="0.35">
      <c r="B16" s="1" t="s">
        <v>26</v>
      </c>
      <c r="C16" s="3" t="s">
        <v>27</v>
      </c>
    </row>
    <row r="17" spans="2:3" x14ac:dyDescent="0.35">
      <c r="B17" s="1" t="s">
        <v>28</v>
      </c>
      <c r="C17" s="3" t="s">
        <v>29</v>
      </c>
    </row>
    <row r="18" spans="2:3" x14ac:dyDescent="0.35">
      <c r="B18" s="1" t="s">
        <v>30</v>
      </c>
      <c r="C18" s="3" t="s">
        <v>31</v>
      </c>
    </row>
    <row r="19" spans="2:3" x14ac:dyDescent="0.35">
      <c r="B19" s="1" t="s">
        <v>32</v>
      </c>
      <c r="C19" s="3" t="s">
        <v>33</v>
      </c>
    </row>
    <row r="20" spans="2:3" x14ac:dyDescent="0.35">
      <c r="B20" s="1" t="s">
        <v>34</v>
      </c>
      <c r="C20" s="3" t="s">
        <v>35</v>
      </c>
    </row>
    <row r="21" spans="2:3" x14ac:dyDescent="0.35">
      <c r="B21" s="1" t="s">
        <v>36</v>
      </c>
      <c r="C21" s="3" t="s">
        <v>37</v>
      </c>
    </row>
    <row r="22" spans="2:3" x14ac:dyDescent="0.35">
      <c r="B22" s="1" t="s">
        <v>38</v>
      </c>
      <c r="C22" s="3" t="s">
        <v>39</v>
      </c>
    </row>
    <row r="23" spans="2:3" x14ac:dyDescent="0.35">
      <c r="B23" s="1" t="s">
        <v>40</v>
      </c>
      <c r="C23" s="3" t="s">
        <v>41</v>
      </c>
    </row>
    <row r="24" spans="2:3" x14ac:dyDescent="0.35">
      <c r="B24" s="1" t="s">
        <v>42</v>
      </c>
      <c r="C24" s="3" t="s">
        <v>43</v>
      </c>
    </row>
    <row r="25" spans="2:3" x14ac:dyDescent="0.35">
      <c r="B25" s="1" t="s">
        <v>44</v>
      </c>
      <c r="C25" s="3" t="s">
        <v>45</v>
      </c>
    </row>
    <row r="26" spans="2:3" x14ac:dyDescent="0.35">
      <c r="B26" s="1" t="s">
        <v>46</v>
      </c>
      <c r="C26" s="3" t="s">
        <v>47</v>
      </c>
    </row>
    <row r="27" spans="2:3" x14ac:dyDescent="0.35">
      <c r="B27" s="1" t="s">
        <v>48</v>
      </c>
      <c r="C27" s="3" t="s">
        <v>49</v>
      </c>
    </row>
    <row r="28" spans="2:3" x14ac:dyDescent="0.35">
      <c r="B28" s="1" t="s">
        <v>50</v>
      </c>
      <c r="C28" s="3" t="s">
        <v>51</v>
      </c>
    </row>
    <row r="29" spans="2:3" x14ac:dyDescent="0.35">
      <c r="B29" s="1" t="s">
        <v>52</v>
      </c>
      <c r="C29" s="3" t="s">
        <v>53</v>
      </c>
    </row>
    <row r="30" spans="2:3" x14ac:dyDescent="0.35">
      <c r="B30" s="1" t="s">
        <v>54</v>
      </c>
      <c r="C30" s="3" t="s">
        <v>55</v>
      </c>
    </row>
    <row r="31" spans="2:3" x14ac:dyDescent="0.35">
      <c r="B31" s="1" t="s">
        <v>56</v>
      </c>
      <c r="C31" s="3" t="s">
        <v>57</v>
      </c>
    </row>
    <row r="32" spans="2:3" x14ac:dyDescent="0.35">
      <c r="B32" s="1" t="s">
        <v>58</v>
      </c>
      <c r="C32" s="3" t="s">
        <v>59</v>
      </c>
    </row>
    <row r="33" spans="2:3" x14ac:dyDescent="0.35">
      <c r="B33" s="1" t="s">
        <v>60</v>
      </c>
      <c r="C33" s="3" t="s">
        <v>61</v>
      </c>
    </row>
    <row r="34" spans="2:3" x14ac:dyDescent="0.35">
      <c r="B34" s="1" t="s">
        <v>62</v>
      </c>
      <c r="C34" s="3" t="s">
        <v>63</v>
      </c>
    </row>
    <row r="35" spans="2:3" x14ac:dyDescent="0.35">
      <c r="B35" s="1" t="s">
        <v>64</v>
      </c>
      <c r="C35" s="3" t="s">
        <v>65</v>
      </c>
    </row>
  </sheetData>
  <conditionalFormatting sqref="C4:C35">
    <cfRule type="expression" dxfId="2" priority="1">
      <formula>ROW()=EVEN(ROW())</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44"/>
  <sheetViews>
    <sheetView topLeftCell="C13" zoomScaleNormal="100" workbookViewId="0">
      <selection activeCell="N29" sqref="N29"/>
    </sheetView>
  </sheetViews>
  <sheetFormatPr defaultRowHeight="14.5" x14ac:dyDescent="0.35"/>
  <cols>
    <col min="2" max="7" width="10.26953125" bestFit="1" customWidth="1"/>
    <col min="8" max="8" width="9.08984375" bestFit="1" customWidth="1"/>
    <col min="12" max="12" width="15.81640625" customWidth="1"/>
    <col min="15" max="15" width="16.7265625" customWidth="1"/>
    <col min="18" max="18" width="15.453125" customWidth="1"/>
    <col min="21" max="22" width="15.26953125" customWidth="1"/>
  </cols>
  <sheetData>
    <row r="1" spans="1:15" x14ac:dyDescent="0.35">
      <c r="A1" t="s">
        <v>263</v>
      </c>
    </row>
    <row r="4" spans="1:15" ht="41.15" customHeight="1" x14ac:dyDescent="0.35">
      <c r="B4" s="15">
        <v>2019</v>
      </c>
      <c r="C4" s="15">
        <v>2020</v>
      </c>
      <c r="D4" s="15">
        <v>2021</v>
      </c>
      <c r="E4" s="15">
        <v>2022</v>
      </c>
      <c r="F4" s="15">
        <v>2023</v>
      </c>
      <c r="G4" s="15">
        <v>2024</v>
      </c>
      <c r="H4" s="15">
        <v>2025</v>
      </c>
      <c r="L4" s="9" t="s">
        <v>259</v>
      </c>
      <c r="O4" s="9" t="s">
        <v>260</v>
      </c>
    </row>
    <row r="5" spans="1:15" x14ac:dyDescent="0.35">
      <c r="A5" s="4" t="s">
        <v>3</v>
      </c>
      <c r="B5" s="31">
        <v>416</v>
      </c>
      <c r="C5" s="31">
        <v>344</v>
      </c>
      <c r="D5" s="31">
        <v>362</v>
      </c>
      <c r="E5" s="30">
        <v>370</v>
      </c>
      <c r="F5" s="30">
        <v>402</v>
      </c>
      <c r="G5" s="38">
        <v>351</v>
      </c>
      <c r="H5" s="41">
        <v>403</v>
      </c>
      <c r="K5" s="5" t="s">
        <v>17</v>
      </c>
      <c r="L5" s="58">
        <v>-0.37681159420289856</v>
      </c>
      <c r="N5" s="5" t="s">
        <v>43</v>
      </c>
      <c r="O5" s="10">
        <v>-0.42935716741148161</v>
      </c>
    </row>
    <row r="6" spans="1:15" ht="16.5" x14ac:dyDescent="0.35">
      <c r="A6" s="5" t="s">
        <v>5</v>
      </c>
      <c r="B6" s="32">
        <v>644</v>
      </c>
      <c r="C6" s="32">
        <v>499</v>
      </c>
      <c r="D6" s="32">
        <v>516</v>
      </c>
      <c r="E6" s="30">
        <v>540</v>
      </c>
      <c r="F6" s="30">
        <v>501</v>
      </c>
      <c r="G6" s="38">
        <v>470</v>
      </c>
      <c r="H6" s="41">
        <v>445</v>
      </c>
      <c r="K6" s="5" t="s">
        <v>74</v>
      </c>
      <c r="L6" s="58">
        <v>-0.2213855421686747</v>
      </c>
      <c r="N6" s="5" t="s">
        <v>72</v>
      </c>
      <c r="O6" s="10">
        <v>-0.3165829145728643</v>
      </c>
    </row>
    <row r="7" spans="1:15" x14ac:dyDescent="0.35">
      <c r="A7" s="5" t="s">
        <v>7</v>
      </c>
      <c r="B7" s="33">
        <v>628</v>
      </c>
      <c r="C7" s="33">
        <v>463</v>
      </c>
      <c r="D7" s="33">
        <v>561</v>
      </c>
      <c r="E7" s="30">
        <v>531</v>
      </c>
      <c r="F7" s="30">
        <v>525</v>
      </c>
      <c r="G7" s="38">
        <v>478</v>
      </c>
      <c r="H7" s="41">
        <v>456</v>
      </c>
      <c r="K7" s="5" t="s">
        <v>65</v>
      </c>
      <c r="L7" s="58">
        <v>-0.14399999999999999</v>
      </c>
      <c r="N7" s="5" t="s">
        <v>5</v>
      </c>
      <c r="O7" s="10">
        <v>-0.30900621118012422</v>
      </c>
    </row>
    <row r="8" spans="1:15" ht="16.5" x14ac:dyDescent="0.35">
      <c r="A8" s="6" t="s">
        <v>11</v>
      </c>
      <c r="B8" s="34">
        <v>52</v>
      </c>
      <c r="C8" s="34">
        <v>48</v>
      </c>
      <c r="D8" s="34">
        <v>45</v>
      </c>
      <c r="E8" s="30">
        <v>37</v>
      </c>
      <c r="F8" s="30">
        <v>34</v>
      </c>
      <c r="G8" s="38">
        <v>41</v>
      </c>
      <c r="H8" s="41">
        <v>45</v>
      </c>
      <c r="K8" s="5" t="s">
        <v>49</v>
      </c>
      <c r="L8" s="58">
        <v>-0.13358778625954199</v>
      </c>
      <c r="N8" s="5" t="s">
        <v>173</v>
      </c>
      <c r="O8" s="10">
        <v>-0.30472103004291845</v>
      </c>
    </row>
    <row r="9" spans="1:15" x14ac:dyDescent="0.35">
      <c r="A9" s="5" t="s">
        <v>13</v>
      </c>
      <c r="B9" s="35">
        <v>617</v>
      </c>
      <c r="C9" s="35">
        <v>517</v>
      </c>
      <c r="D9" s="35">
        <v>531</v>
      </c>
      <c r="E9" s="30">
        <v>527</v>
      </c>
      <c r="F9" s="30">
        <v>502</v>
      </c>
      <c r="G9" s="38">
        <v>494</v>
      </c>
      <c r="H9" s="41">
        <v>475</v>
      </c>
      <c r="K9" s="5" t="s">
        <v>43</v>
      </c>
      <c r="L9" s="58">
        <v>-0.12447257383966245</v>
      </c>
      <c r="N9" s="5" t="s">
        <v>7</v>
      </c>
      <c r="O9" s="10">
        <v>-0.27388535031847133</v>
      </c>
    </row>
    <row r="10" spans="1:15" ht="16.5" x14ac:dyDescent="0.35">
      <c r="A10" s="5" t="s">
        <v>71</v>
      </c>
      <c r="B10" s="36">
        <v>3059</v>
      </c>
      <c r="C10" s="36">
        <v>2719</v>
      </c>
      <c r="D10" s="36">
        <v>2562</v>
      </c>
      <c r="E10" s="30">
        <v>2776</v>
      </c>
      <c r="F10" s="30">
        <v>2830</v>
      </c>
      <c r="G10" s="38">
        <v>2770</v>
      </c>
      <c r="H10" s="41">
        <v>2814</v>
      </c>
      <c r="K10" s="5" t="s">
        <v>173</v>
      </c>
      <c r="L10" s="58">
        <v>-0.12313937753721245</v>
      </c>
      <c r="N10" s="5" t="s">
        <v>35</v>
      </c>
      <c r="O10" s="10">
        <v>-0.25806451612903225</v>
      </c>
    </row>
    <row r="11" spans="1:15" ht="16.5" x14ac:dyDescent="0.35">
      <c r="A11" s="5" t="s">
        <v>72</v>
      </c>
      <c r="B11" s="37">
        <v>199</v>
      </c>
      <c r="C11" s="37">
        <v>163</v>
      </c>
      <c r="D11" s="37">
        <v>130</v>
      </c>
      <c r="E11" s="30">
        <v>154</v>
      </c>
      <c r="F11" s="30">
        <v>162</v>
      </c>
      <c r="G11" s="38">
        <v>145</v>
      </c>
      <c r="H11" s="41">
        <v>136</v>
      </c>
      <c r="K11" s="5" t="s">
        <v>204</v>
      </c>
      <c r="L11" s="58">
        <v>-8.651911468812877E-2</v>
      </c>
      <c r="N11" s="5" t="s">
        <v>74</v>
      </c>
      <c r="O11" s="10">
        <v>-0.24854651162790697</v>
      </c>
    </row>
    <row r="12" spans="1:15" ht="16.5" x14ac:dyDescent="0.35">
      <c r="A12" s="5" t="s">
        <v>17</v>
      </c>
      <c r="B12" s="34">
        <v>52</v>
      </c>
      <c r="C12" s="34">
        <v>59</v>
      </c>
      <c r="D12" s="34">
        <v>55</v>
      </c>
      <c r="E12" s="30">
        <v>50</v>
      </c>
      <c r="F12" s="30">
        <v>59</v>
      </c>
      <c r="G12" s="38">
        <v>69</v>
      </c>
      <c r="H12" s="41">
        <v>43</v>
      </c>
      <c r="K12" s="5" t="s">
        <v>72</v>
      </c>
      <c r="L12" s="58">
        <v>-6.2068965517241378E-2</v>
      </c>
      <c r="N12" s="5" t="s">
        <v>204</v>
      </c>
      <c r="O12" s="10">
        <v>-0.24584717607973422</v>
      </c>
    </row>
    <row r="13" spans="1:15" ht="16.5" x14ac:dyDescent="0.35">
      <c r="A13" s="5" t="s">
        <v>203</v>
      </c>
      <c r="B13" s="30">
        <v>1755</v>
      </c>
      <c r="C13" s="30">
        <v>1370</v>
      </c>
      <c r="D13" s="30">
        <v>1533</v>
      </c>
      <c r="E13" s="30">
        <v>1746</v>
      </c>
      <c r="F13" s="30">
        <v>1806</v>
      </c>
      <c r="G13" s="38">
        <v>1785</v>
      </c>
      <c r="H13" s="41">
        <v>1777</v>
      </c>
      <c r="K13" s="5" t="s">
        <v>5</v>
      </c>
      <c r="L13" s="58">
        <v>-5.3191489361702128E-2</v>
      </c>
      <c r="N13" s="5" t="s">
        <v>13</v>
      </c>
      <c r="O13" s="10">
        <v>-0.23014586709886548</v>
      </c>
    </row>
    <row r="14" spans="1:15" ht="16.5" x14ac:dyDescent="0.35">
      <c r="A14" s="5" t="s">
        <v>73</v>
      </c>
      <c r="B14" s="39">
        <v>211</v>
      </c>
      <c r="C14" s="39">
        <v>223</v>
      </c>
      <c r="D14" s="39">
        <v>225</v>
      </c>
      <c r="E14" s="30">
        <v>196</v>
      </c>
      <c r="F14" s="30">
        <v>185</v>
      </c>
      <c r="G14" s="38">
        <v>181</v>
      </c>
      <c r="H14" s="41">
        <v>193</v>
      </c>
      <c r="K14" s="5" t="s">
        <v>63</v>
      </c>
      <c r="L14" s="58">
        <v>-5.0583657587548639E-2</v>
      </c>
      <c r="N14" s="5" t="s">
        <v>17</v>
      </c>
      <c r="O14" s="10">
        <v>-0.17307692307692307</v>
      </c>
    </row>
    <row r="15" spans="1:15" ht="16.5" x14ac:dyDescent="0.35">
      <c r="A15" s="5" t="s">
        <v>21</v>
      </c>
      <c r="B15" s="54">
        <v>3244</v>
      </c>
      <c r="C15" s="54">
        <v>2541</v>
      </c>
      <c r="D15" s="54">
        <v>2944</v>
      </c>
      <c r="E15" s="54">
        <v>3267</v>
      </c>
      <c r="F15" s="54">
        <v>3167</v>
      </c>
      <c r="G15" s="55">
        <v>3193</v>
      </c>
      <c r="H15" s="56">
        <v>3263</v>
      </c>
      <c r="K15" s="5" t="s">
        <v>55</v>
      </c>
      <c r="L15" s="58">
        <v>-4.6948356807511735E-2</v>
      </c>
      <c r="N15" s="5" t="s">
        <v>76</v>
      </c>
      <c r="O15" s="10">
        <v>-0.14389534883720931</v>
      </c>
    </row>
    <row r="16" spans="1:15" ht="16.5" x14ac:dyDescent="0.35">
      <c r="A16" s="5" t="s">
        <v>74</v>
      </c>
      <c r="B16" s="40">
        <v>688</v>
      </c>
      <c r="C16" s="40">
        <v>584</v>
      </c>
      <c r="D16" s="40">
        <v>624</v>
      </c>
      <c r="E16" s="30">
        <v>654</v>
      </c>
      <c r="F16" s="30">
        <v>646</v>
      </c>
      <c r="G16" s="38">
        <v>664</v>
      </c>
      <c r="H16" s="41">
        <v>517</v>
      </c>
      <c r="K16" s="5" t="s">
        <v>76</v>
      </c>
      <c r="L16" s="58">
        <v>-4.6925566343042069E-2</v>
      </c>
      <c r="N16" s="6" t="s">
        <v>11</v>
      </c>
      <c r="O16" s="10">
        <v>-0.13461538461538461</v>
      </c>
    </row>
    <row r="17" spans="1:15" x14ac:dyDescent="0.35">
      <c r="A17" s="5" t="s">
        <v>9</v>
      </c>
      <c r="B17" s="36">
        <v>297</v>
      </c>
      <c r="C17" s="36">
        <v>237</v>
      </c>
      <c r="D17" s="36">
        <v>292</v>
      </c>
      <c r="E17" s="30">
        <v>275</v>
      </c>
      <c r="F17" s="30">
        <v>274</v>
      </c>
      <c r="G17" s="38">
        <v>239</v>
      </c>
      <c r="H17" s="41">
        <v>261</v>
      </c>
      <c r="K17" s="5" t="s">
        <v>7</v>
      </c>
      <c r="L17" s="58">
        <v>-4.6025104602510462E-2</v>
      </c>
      <c r="N17" s="5" t="s">
        <v>9</v>
      </c>
      <c r="O17" s="10">
        <v>-0.12121212121212122</v>
      </c>
    </row>
    <row r="18" spans="1:15" ht="16.5" x14ac:dyDescent="0.35">
      <c r="A18" s="5" t="s">
        <v>204</v>
      </c>
      <c r="B18" s="42">
        <v>602</v>
      </c>
      <c r="C18" s="42">
        <v>460</v>
      </c>
      <c r="D18" s="42">
        <v>544</v>
      </c>
      <c r="E18" s="30">
        <v>537</v>
      </c>
      <c r="F18" s="30">
        <v>472</v>
      </c>
      <c r="G18" s="38">
        <v>497</v>
      </c>
      <c r="H18" s="41">
        <v>454</v>
      </c>
      <c r="K18" s="5" t="s">
        <v>174</v>
      </c>
      <c r="L18" s="58">
        <v>-4.3894389438943894E-2</v>
      </c>
      <c r="N18" s="103" t="s">
        <v>77</v>
      </c>
      <c r="O18" s="10">
        <v>-0.1084070796460177</v>
      </c>
    </row>
    <row r="19" spans="1:15" ht="16.5" x14ac:dyDescent="0.35">
      <c r="A19" s="7" t="s">
        <v>75</v>
      </c>
      <c r="B19" s="34">
        <v>140</v>
      </c>
      <c r="C19" s="30">
        <v>141</v>
      </c>
      <c r="D19" s="30">
        <v>132</v>
      </c>
      <c r="E19" s="30">
        <v>152</v>
      </c>
      <c r="F19" s="30">
        <v>179</v>
      </c>
      <c r="G19" s="38">
        <v>171</v>
      </c>
      <c r="H19" s="30">
        <v>183</v>
      </c>
      <c r="K19" s="5" t="s">
        <v>13</v>
      </c>
      <c r="L19" s="58">
        <v>-3.8461538461538464E-2</v>
      </c>
      <c r="N19" s="5" t="s">
        <v>205</v>
      </c>
      <c r="O19" s="10">
        <v>-0.10606060606060606</v>
      </c>
    </row>
    <row r="20" spans="1:15" ht="16.5" x14ac:dyDescent="0.35">
      <c r="A20" s="5" t="s">
        <v>174</v>
      </c>
      <c r="B20" s="32">
        <v>3173</v>
      </c>
      <c r="C20" s="32">
        <v>2395</v>
      </c>
      <c r="D20" s="32">
        <v>2875</v>
      </c>
      <c r="E20" s="30">
        <v>3159</v>
      </c>
      <c r="F20" s="30">
        <v>3039</v>
      </c>
      <c r="G20" s="53">
        <v>3030</v>
      </c>
      <c r="H20" s="41">
        <v>2897</v>
      </c>
      <c r="K20" s="103" t="s">
        <v>77</v>
      </c>
      <c r="L20" s="58">
        <v>-3.5308198683423102E-2</v>
      </c>
      <c r="N20" s="5" t="s">
        <v>51</v>
      </c>
      <c r="O20" s="10">
        <v>-9.8039215686274508E-2</v>
      </c>
    </row>
    <row r="21" spans="1:15" ht="16.5" x14ac:dyDescent="0.35">
      <c r="A21" s="5" t="s">
        <v>37</v>
      </c>
      <c r="B21" s="39">
        <v>22</v>
      </c>
      <c r="C21" s="39">
        <v>26</v>
      </c>
      <c r="D21" s="39">
        <v>24</v>
      </c>
      <c r="E21" s="30">
        <v>36</v>
      </c>
      <c r="F21" s="30">
        <v>26</v>
      </c>
      <c r="G21" s="38">
        <v>18</v>
      </c>
      <c r="H21" s="30" t="s">
        <v>207</v>
      </c>
      <c r="K21" s="5" t="s">
        <v>203</v>
      </c>
      <c r="L21" s="58">
        <v>-4.4817927170868344E-3</v>
      </c>
      <c r="N21" s="5" t="s">
        <v>174</v>
      </c>
      <c r="O21" s="10">
        <v>-8.6983926883075949E-2</v>
      </c>
    </row>
    <row r="22" spans="1:15" ht="16.5" x14ac:dyDescent="0.35">
      <c r="A22" s="5" t="s">
        <v>205</v>
      </c>
      <c r="B22" s="45">
        <v>132</v>
      </c>
      <c r="C22" s="45">
        <v>139</v>
      </c>
      <c r="D22" s="45">
        <v>151</v>
      </c>
      <c r="E22" s="30">
        <v>115</v>
      </c>
      <c r="F22" s="30">
        <v>138</v>
      </c>
      <c r="G22" s="38">
        <v>112</v>
      </c>
      <c r="H22" s="41">
        <v>118</v>
      </c>
      <c r="K22" s="5" t="s">
        <v>71</v>
      </c>
      <c r="L22" s="58">
        <v>1.5884476534296029E-2</v>
      </c>
      <c r="N22" s="5" t="s">
        <v>63</v>
      </c>
      <c r="O22" s="10">
        <v>-8.6142322097378279E-2</v>
      </c>
    </row>
    <row r="23" spans="1:15" ht="16.5" x14ac:dyDescent="0.35">
      <c r="A23" s="5" t="s">
        <v>35</v>
      </c>
      <c r="B23" s="39">
        <v>186</v>
      </c>
      <c r="C23" s="39">
        <v>175</v>
      </c>
      <c r="D23" s="39">
        <v>147</v>
      </c>
      <c r="E23" s="30">
        <v>120</v>
      </c>
      <c r="F23" s="30">
        <v>159</v>
      </c>
      <c r="G23" s="38">
        <v>124</v>
      </c>
      <c r="H23" s="41">
        <v>138</v>
      </c>
      <c r="K23" s="5" t="s">
        <v>21</v>
      </c>
      <c r="L23" s="58">
        <v>2.1922956467272159E-2</v>
      </c>
      <c r="N23" s="5" t="s">
        <v>73</v>
      </c>
      <c r="O23" s="10">
        <v>-8.5308056872037921E-2</v>
      </c>
    </row>
    <row r="24" spans="1:15" ht="16.5" x14ac:dyDescent="0.35">
      <c r="A24" s="5" t="s">
        <v>206</v>
      </c>
      <c r="B24" s="39">
        <v>16</v>
      </c>
      <c r="C24" s="39">
        <v>12</v>
      </c>
      <c r="D24" s="39">
        <v>9</v>
      </c>
      <c r="E24" s="30">
        <v>26</v>
      </c>
      <c r="F24" s="30">
        <v>16</v>
      </c>
      <c r="G24" s="38">
        <v>12</v>
      </c>
      <c r="H24" s="41">
        <v>21</v>
      </c>
      <c r="K24" s="5" t="s">
        <v>205</v>
      </c>
      <c r="L24" s="58">
        <v>5.3571428571428568E-2</v>
      </c>
      <c r="N24" s="5" t="s">
        <v>55</v>
      </c>
      <c r="O24" s="10">
        <v>-8.1447963800904979E-2</v>
      </c>
    </row>
    <row r="25" spans="1:15" ht="16.5" x14ac:dyDescent="0.35">
      <c r="A25" s="5" t="s">
        <v>41</v>
      </c>
      <c r="B25" s="32">
        <v>661</v>
      </c>
      <c r="C25" s="32">
        <v>610</v>
      </c>
      <c r="D25" s="32">
        <v>582</v>
      </c>
      <c r="E25" s="30">
        <v>745</v>
      </c>
      <c r="F25" s="46">
        <v>684</v>
      </c>
      <c r="G25" s="38">
        <v>566</v>
      </c>
      <c r="H25" s="57">
        <v>759</v>
      </c>
      <c r="K25" s="103" t="s">
        <v>73</v>
      </c>
      <c r="L25" s="58">
        <v>6.6298342541436461E-2</v>
      </c>
      <c r="N25" s="5" t="s">
        <v>71</v>
      </c>
      <c r="O25" s="10">
        <v>-8.0091533180778038E-2</v>
      </c>
    </row>
    <row r="26" spans="1:15" ht="16.5" x14ac:dyDescent="0.35">
      <c r="A26" s="5" t="s">
        <v>43</v>
      </c>
      <c r="B26" s="34">
        <v>2909</v>
      </c>
      <c r="C26" s="34">
        <v>2491</v>
      </c>
      <c r="D26" s="34">
        <v>2245</v>
      </c>
      <c r="E26" s="30">
        <v>1896</v>
      </c>
      <c r="F26" s="30">
        <v>1893</v>
      </c>
      <c r="G26" s="38">
        <v>1896</v>
      </c>
      <c r="H26" s="41">
        <v>1660</v>
      </c>
      <c r="K26" s="7" t="s">
        <v>75</v>
      </c>
      <c r="L26" s="58">
        <v>7.0175438596491224E-2</v>
      </c>
      <c r="N26" s="5" t="s">
        <v>49</v>
      </c>
      <c r="O26" s="10">
        <v>-7.3469387755102047E-2</v>
      </c>
    </row>
    <row r="27" spans="1:15" ht="16.5" x14ac:dyDescent="0.35">
      <c r="A27" s="5" t="s">
        <v>76</v>
      </c>
      <c r="B27" s="30">
        <v>688</v>
      </c>
      <c r="C27" s="30">
        <v>536</v>
      </c>
      <c r="D27" s="30">
        <v>561</v>
      </c>
      <c r="E27" s="30">
        <v>618</v>
      </c>
      <c r="F27" s="30">
        <v>642</v>
      </c>
      <c r="G27" s="38">
        <v>618</v>
      </c>
      <c r="H27" s="30">
        <v>589</v>
      </c>
      <c r="K27" s="5" t="s">
        <v>9</v>
      </c>
      <c r="L27" s="58">
        <v>9.2050209205020925E-2</v>
      </c>
      <c r="N27" s="4" t="s">
        <v>3</v>
      </c>
      <c r="O27" s="10">
        <v>-3.125E-2</v>
      </c>
    </row>
    <row r="28" spans="1:15" ht="16.5" x14ac:dyDescent="0.35">
      <c r="A28" s="5" t="s">
        <v>173</v>
      </c>
      <c r="B28" s="39">
        <v>1864</v>
      </c>
      <c r="C28" s="39">
        <v>1646</v>
      </c>
      <c r="D28" s="39">
        <v>1779</v>
      </c>
      <c r="E28" s="30">
        <v>1634</v>
      </c>
      <c r="F28" s="30">
        <v>1545</v>
      </c>
      <c r="G28" s="38">
        <v>1478</v>
      </c>
      <c r="H28" s="41">
        <v>1296</v>
      </c>
      <c r="K28" s="6" t="s">
        <v>11</v>
      </c>
      <c r="L28" s="58">
        <v>9.7560975609756101E-2</v>
      </c>
      <c r="N28" s="5" t="s">
        <v>61</v>
      </c>
      <c r="O28" s="10">
        <v>-1.8518518518518517E-2</v>
      </c>
    </row>
    <row r="29" spans="1:15" x14ac:dyDescent="0.35">
      <c r="A29" s="5" t="s">
        <v>55</v>
      </c>
      <c r="B29" s="37">
        <v>221</v>
      </c>
      <c r="C29" s="37">
        <v>204</v>
      </c>
      <c r="D29" s="37">
        <v>210</v>
      </c>
      <c r="E29" s="30">
        <v>227</v>
      </c>
      <c r="F29" s="30">
        <v>229</v>
      </c>
      <c r="G29" s="38">
        <v>213</v>
      </c>
      <c r="H29" s="41">
        <v>203</v>
      </c>
      <c r="K29" s="5" t="s">
        <v>35</v>
      </c>
      <c r="L29" s="58">
        <v>0.11290322580645161</v>
      </c>
      <c r="N29" s="5" t="s">
        <v>21</v>
      </c>
      <c r="O29" s="10">
        <v>5.8569667077681877E-3</v>
      </c>
    </row>
    <row r="30" spans="1:15" ht="16.5" x14ac:dyDescent="0.35">
      <c r="A30" s="5" t="s">
        <v>51</v>
      </c>
      <c r="B30" s="47">
        <v>102</v>
      </c>
      <c r="C30" s="47">
        <v>80</v>
      </c>
      <c r="D30" s="47">
        <v>114</v>
      </c>
      <c r="E30" s="30">
        <v>85</v>
      </c>
      <c r="F30" s="30">
        <v>84</v>
      </c>
      <c r="G30" s="38">
        <v>68</v>
      </c>
      <c r="H30" s="41">
        <v>92</v>
      </c>
      <c r="K30" s="4" t="s">
        <v>3</v>
      </c>
      <c r="L30" s="58">
        <v>0.14814814814814814</v>
      </c>
      <c r="N30" s="5" t="s">
        <v>203</v>
      </c>
      <c r="O30" s="10">
        <v>1.2535612535612535E-2</v>
      </c>
    </row>
    <row r="31" spans="1:15" ht="16.5" x14ac:dyDescent="0.35">
      <c r="A31" s="5" t="s">
        <v>49</v>
      </c>
      <c r="B31" s="34">
        <v>245</v>
      </c>
      <c r="C31" s="34">
        <v>224</v>
      </c>
      <c r="D31" s="34">
        <v>226</v>
      </c>
      <c r="E31" s="30">
        <v>244</v>
      </c>
      <c r="F31" s="30">
        <v>267</v>
      </c>
      <c r="G31" s="30">
        <v>262</v>
      </c>
      <c r="H31" s="41">
        <v>227</v>
      </c>
      <c r="K31" s="5" t="s">
        <v>61</v>
      </c>
      <c r="L31" s="58">
        <v>0.19101123595505617</v>
      </c>
      <c r="N31" s="5" t="s">
        <v>65</v>
      </c>
      <c r="O31" s="10">
        <v>0.14438502673796791</v>
      </c>
    </row>
    <row r="32" spans="1:15" ht="16.5" x14ac:dyDescent="0.35">
      <c r="A32" s="5" t="s">
        <v>77</v>
      </c>
      <c r="B32" s="48">
        <v>1808</v>
      </c>
      <c r="C32" s="48">
        <v>1516</v>
      </c>
      <c r="D32" s="48">
        <v>1608</v>
      </c>
      <c r="E32" s="48">
        <v>1766</v>
      </c>
      <c r="F32" s="30">
        <v>1695</v>
      </c>
      <c r="G32" s="30">
        <v>1671</v>
      </c>
      <c r="H32" s="30">
        <v>1612</v>
      </c>
      <c r="K32" s="5" t="s">
        <v>41</v>
      </c>
      <c r="L32" s="58">
        <v>0.3409893992932862</v>
      </c>
      <c r="N32" s="5" t="s">
        <v>41</v>
      </c>
      <c r="O32" s="10">
        <v>0.14826021180030258</v>
      </c>
    </row>
    <row r="33" spans="1:15" ht="16.5" x14ac:dyDescent="0.35">
      <c r="A33" s="4" t="s">
        <v>78</v>
      </c>
      <c r="B33" s="30">
        <v>1752</v>
      </c>
      <c r="C33" s="30">
        <v>1460</v>
      </c>
      <c r="D33" s="49">
        <v>1558</v>
      </c>
      <c r="E33" s="30">
        <v>1711</v>
      </c>
      <c r="F33" s="30">
        <v>1624</v>
      </c>
      <c r="G33" s="30">
        <v>1602</v>
      </c>
      <c r="H33" s="41">
        <v>1556</v>
      </c>
      <c r="K33" s="5" t="s">
        <v>51</v>
      </c>
      <c r="L33" s="58">
        <v>0.35294117647058826</v>
      </c>
      <c r="N33" s="7" t="s">
        <v>75</v>
      </c>
      <c r="O33" s="10">
        <v>0.30714285714285716</v>
      </c>
    </row>
    <row r="34" spans="1:15" ht="16.5" x14ac:dyDescent="0.35">
      <c r="A34" s="5" t="s">
        <v>65</v>
      </c>
      <c r="B34" s="50">
        <v>187</v>
      </c>
      <c r="C34" s="50">
        <v>227</v>
      </c>
      <c r="D34" s="50">
        <v>200</v>
      </c>
      <c r="E34" s="50">
        <v>241</v>
      </c>
      <c r="F34" s="50">
        <v>236</v>
      </c>
      <c r="G34" s="38">
        <v>250</v>
      </c>
      <c r="H34" s="51">
        <v>214</v>
      </c>
      <c r="K34" s="5" t="s">
        <v>206</v>
      </c>
      <c r="L34" s="58">
        <v>0.75</v>
      </c>
      <c r="N34" s="5" t="s">
        <v>206</v>
      </c>
      <c r="O34" s="10">
        <v>0.3125</v>
      </c>
    </row>
    <row r="35" spans="1:15" x14ac:dyDescent="0.35">
      <c r="A35" s="5" t="s">
        <v>61</v>
      </c>
      <c r="B35" s="48">
        <v>108</v>
      </c>
      <c r="C35" s="48">
        <v>93</v>
      </c>
      <c r="D35" s="48">
        <v>80</v>
      </c>
      <c r="E35" s="48">
        <v>116</v>
      </c>
      <c r="F35" s="30">
        <v>110</v>
      </c>
      <c r="G35" s="38">
        <v>89</v>
      </c>
      <c r="H35" s="41">
        <v>106</v>
      </c>
    </row>
    <row r="36" spans="1:15" x14ac:dyDescent="0.35">
      <c r="A36" s="5" t="s">
        <v>63</v>
      </c>
      <c r="B36" s="52">
        <v>534</v>
      </c>
      <c r="C36" s="52">
        <v>492</v>
      </c>
      <c r="D36" s="52">
        <v>521</v>
      </c>
      <c r="E36" s="30">
        <v>553</v>
      </c>
      <c r="F36" s="30">
        <v>503</v>
      </c>
      <c r="G36" s="30">
        <v>514</v>
      </c>
      <c r="H36" s="41">
        <v>488</v>
      </c>
      <c r="K36" s="5" t="s">
        <v>68</v>
      </c>
      <c r="L36" s="59">
        <v>-2.2729171889362534E-2</v>
      </c>
      <c r="N36" s="5" t="s">
        <v>68</v>
      </c>
      <c r="O36" s="59">
        <v>-0.14596386685945476</v>
      </c>
    </row>
    <row r="38" spans="1:15" x14ac:dyDescent="0.35">
      <c r="A38" s="5" t="s">
        <v>66</v>
      </c>
      <c r="B38" s="16">
        <f t="shared" ref="B38:G38" si="0">SUM(B5:B31)</f>
        <v>22823</v>
      </c>
      <c r="C38" s="16">
        <f t="shared" si="0"/>
        <v>18906</v>
      </c>
      <c r="D38" s="16">
        <f t="shared" si="0"/>
        <v>19979</v>
      </c>
      <c r="E38" s="16">
        <f t="shared" si="0"/>
        <v>20717</v>
      </c>
      <c r="F38" s="16">
        <f t="shared" si="0"/>
        <v>20466</v>
      </c>
      <c r="G38" s="16">
        <f t="shared" si="0"/>
        <v>19945</v>
      </c>
      <c r="H38" s="16">
        <v>19492</v>
      </c>
    </row>
    <row r="40" spans="1:15" x14ac:dyDescent="0.35">
      <c r="A40" t="s">
        <v>67</v>
      </c>
    </row>
    <row r="41" spans="1:15" ht="16.5" x14ac:dyDescent="0.35">
      <c r="A41" t="s">
        <v>209</v>
      </c>
    </row>
    <row r="42" spans="1:15" ht="16.5" x14ac:dyDescent="0.35">
      <c r="A42" t="s">
        <v>210</v>
      </c>
    </row>
    <row r="43" spans="1:15" ht="16.5" x14ac:dyDescent="0.35">
      <c r="A43" t="s">
        <v>175</v>
      </c>
    </row>
    <row r="44" spans="1:15" x14ac:dyDescent="0.35">
      <c r="A44" t="s">
        <v>208</v>
      </c>
    </row>
  </sheetData>
  <sortState xmlns:xlrd2="http://schemas.microsoft.com/office/spreadsheetml/2017/richdata2" ref="Q5:R36">
    <sortCondition ref="R5:R36"/>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1C306-ADC5-46D0-AC1E-D288493EBD6C}">
  <dimension ref="A1:T45"/>
  <sheetViews>
    <sheetView topLeftCell="A10" workbookViewId="0">
      <selection activeCell="A36" sqref="A36"/>
    </sheetView>
  </sheetViews>
  <sheetFormatPr defaultRowHeight="14.5" x14ac:dyDescent="0.35"/>
  <cols>
    <col min="2" max="11" width="10.26953125" bestFit="1" customWidth="1"/>
    <col min="12" max="12" width="9.08984375" bestFit="1" customWidth="1"/>
    <col min="16" max="16" width="15.453125" customWidth="1"/>
    <col min="19" max="20" width="15.26953125" customWidth="1"/>
  </cols>
  <sheetData>
    <row r="1" spans="1:20" x14ac:dyDescent="0.35">
      <c r="A1" t="s">
        <v>264</v>
      </c>
    </row>
    <row r="4" spans="1:20" ht="41.15" customHeight="1" x14ac:dyDescent="0.35">
      <c r="B4" s="15">
        <v>2015</v>
      </c>
      <c r="C4" s="15">
        <v>2016</v>
      </c>
      <c r="D4" s="15">
        <v>2017</v>
      </c>
      <c r="E4" s="15">
        <v>2018</v>
      </c>
      <c r="F4" s="15">
        <v>2019</v>
      </c>
      <c r="G4" s="15">
        <v>2020</v>
      </c>
      <c r="H4" s="15">
        <v>2021</v>
      </c>
      <c r="I4" s="15">
        <v>2022</v>
      </c>
      <c r="J4" s="15">
        <v>2023</v>
      </c>
      <c r="K4" s="15">
        <v>2024</v>
      </c>
      <c r="L4" s="15">
        <v>2025</v>
      </c>
      <c r="P4" s="9" t="s">
        <v>261</v>
      </c>
      <c r="S4" s="116" t="s">
        <v>262</v>
      </c>
      <c r="T4" s="116"/>
    </row>
    <row r="5" spans="1:20" x14ac:dyDescent="0.35">
      <c r="A5" s="4" t="s">
        <v>3</v>
      </c>
      <c r="B5" s="30">
        <v>479</v>
      </c>
      <c r="C5" s="30">
        <v>432</v>
      </c>
      <c r="D5" s="30">
        <v>414</v>
      </c>
      <c r="E5" s="30">
        <v>409</v>
      </c>
      <c r="F5" s="31">
        <v>416</v>
      </c>
      <c r="G5" s="31">
        <v>344</v>
      </c>
      <c r="H5" s="31">
        <v>362</v>
      </c>
      <c r="I5" s="30">
        <v>370</v>
      </c>
      <c r="J5" s="30">
        <v>402</v>
      </c>
      <c r="K5" s="38">
        <v>351</v>
      </c>
      <c r="L5" s="41">
        <v>403</v>
      </c>
      <c r="O5" s="5" t="s">
        <v>43</v>
      </c>
      <c r="P5" s="10">
        <v>-0.43498978897208984</v>
      </c>
      <c r="R5" s="17" t="s">
        <v>43</v>
      </c>
      <c r="S5" s="84">
        <v>-6.1778313665960205E-2</v>
      </c>
      <c r="T5" s="85"/>
    </row>
    <row r="6" spans="1:20" x14ac:dyDescent="0.35">
      <c r="A6" s="5" t="s">
        <v>5</v>
      </c>
      <c r="B6" s="30">
        <v>762</v>
      </c>
      <c r="C6" s="30">
        <v>670</v>
      </c>
      <c r="D6" s="30">
        <v>609</v>
      </c>
      <c r="E6" s="30">
        <v>604</v>
      </c>
      <c r="F6" s="32">
        <v>644</v>
      </c>
      <c r="G6" s="32">
        <v>499</v>
      </c>
      <c r="H6" s="32">
        <v>516</v>
      </c>
      <c r="I6" s="30">
        <v>540</v>
      </c>
      <c r="J6" s="30">
        <v>501</v>
      </c>
      <c r="K6" s="38">
        <v>470</v>
      </c>
      <c r="L6" s="41">
        <v>445</v>
      </c>
      <c r="O6" s="5" t="s">
        <v>35</v>
      </c>
      <c r="P6" s="10">
        <v>-0.42975206611570249</v>
      </c>
      <c r="R6" s="17" t="s">
        <v>35</v>
      </c>
      <c r="S6" s="84">
        <v>-5.3858645328271115E-2</v>
      </c>
      <c r="T6" s="85"/>
    </row>
    <row r="7" spans="1:20" x14ac:dyDescent="0.35">
      <c r="A7" s="5" t="s">
        <v>7</v>
      </c>
      <c r="B7" s="30">
        <v>708</v>
      </c>
      <c r="C7" s="30">
        <v>708</v>
      </c>
      <c r="D7" s="30">
        <v>682</v>
      </c>
      <c r="E7" s="30">
        <v>611</v>
      </c>
      <c r="F7" s="33">
        <v>628</v>
      </c>
      <c r="G7" s="33">
        <v>463</v>
      </c>
      <c r="H7" s="33">
        <v>561</v>
      </c>
      <c r="I7" s="30">
        <v>531</v>
      </c>
      <c r="J7" s="30">
        <v>525</v>
      </c>
      <c r="K7" s="38">
        <v>478</v>
      </c>
      <c r="L7" s="41">
        <v>456</v>
      </c>
      <c r="O7" s="5" t="s">
        <v>5</v>
      </c>
      <c r="P7" s="10">
        <v>-0.41601049868766404</v>
      </c>
      <c r="R7" s="17" t="s">
        <v>5</v>
      </c>
      <c r="S7" s="87">
        <v>-4.5666049388123908E-2</v>
      </c>
      <c r="T7" s="88" t="s">
        <v>240</v>
      </c>
    </row>
    <row r="8" spans="1:20" ht="16.5" x14ac:dyDescent="0.35">
      <c r="A8" s="6" t="s">
        <v>11</v>
      </c>
      <c r="B8" s="30">
        <v>57</v>
      </c>
      <c r="C8" s="30">
        <v>46</v>
      </c>
      <c r="D8" s="30">
        <v>53</v>
      </c>
      <c r="E8" s="30">
        <v>49</v>
      </c>
      <c r="F8" s="34">
        <v>52</v>
      </c>
      <c r="G8" s="34">
        <v>48</v>
      </c>
      <c r="H8" s="34">
        <v>45</v>
      </c>
      <c r="I8" s="30">
        <v>37</v>
      </c>
      <c r="J8" s="30">
        <v>34</v>
      </c>
      <c r="K8" s="38">
        <v>41</v>
      </c>
      <c r="L8" s="41">
        <v>45</v>
      </c>
      <c r="O8" s="5" t="s">
        <v>205</v>
      </c>
      <c r="P8" s="10">
        <v>-0.37234042553191488</v>
      </c>
      <c r="R8" s="17" t="s">
        <v>7</v>
      </c>
      <c r="S8" s="84">
        <v>-4.399793969510879E-2</v>
      </c>
      <c r="T8" s="85"/>
    </row>
    <row r="9" spans="1:20" x14ac:dyDescent="0.35">
      <c r="A9" s="5" t="s">
        <v>13</v>
      </c>
      <c r="B9" s="30">
        <v>734</v>
      </c>
      <c r="C9" s="30">
        <v>611</v>
      </c>
      <c r="D9" s="30">
        <v>577</v>
      </c>
      <c r="E9" s="30">
        <v>658</v>
      </c>
      <c r="F9" s="35">
        <v>617</v>
      </c>
      <c r="G9" s="35">
        <v>517</v>
      </c>
      <c r="H9" s="35">
        <v>531</v>
      </c>
      <c r="I9" s="30">
        <v>527</v>
      </c>
      <c r="J9" s="30">
        <v>502</v>
      </c>
      <c r="K9" s="38">
        <v>494</v>
      </c>
      <c r="L9" s="41">
        <v>475</v>
      </c>
      <c r="O9" s="5" t="s">
        <v>17</v>
      </c>
      <c r="P9" s="10">
        <v>-0.35820895522388058</v>
      </c>
      <c r="R9" s="17" t="s">
        <v>19</v>
      </c>
      <c r="S9" s="87">
        <v>-4.1676947918163565E-2</v>
      </c>
      <c r="T9" s="88" t="s">
        <v>240</v>
      </c>
    </row>
    <row r="10" spans="1:20" ht="16.5" x14ac:dyDescent="0.35">
      <c r="A10" s="5" t="s">
        <v>71</v>
      </c>
      <c r="B10" s="30">
        <v>3459</v>
      </c>
      <c r="C10" s="30">
        <v>3206</v>
      </c>
      <c r="D10" s="30">
        <v>3177</v>
      </c>
      <c r="E10" s="30">
        <v>3275</v>
      </c>
      <c r="F10" s="36">
        <v>3059</v>
      </c>
      <c r="G10" s="36">
        <v>2719</v>
      </c>
      <c r="H10" s="36">
        <v>2562</v>
      </c>
      <c r="I10" s="30">
        <v>2776</v>
      </c>
      <c r="J10" s="30">
        <v>2830</v>
      </c>
      <c r="K10" s="38">
        <v>2770</v>
      </c>
      <c r="L10" s="41">
        <v>2814</v>
      </c>
      <c r="O10" s="5" t="s">
        <v>7</v>
      </c>
      <c r="P10" s="10">
        <v>-0.3559322033898305</v>
      </c>
      <c r="R10" s="17" t="s">
        <v>37</v>
      </c>
      <c r="S10" s="87">
        <v>-4.1060049967068024E-2</v>
      </c>
      <c r="T10" s="88" t="s">
        <v>240</v>
      </c>
    </row>
    <row r="11" spans="1:20" ht="16.5" x14ac:dyDescent="0.35">
      <c r="A11" s="5" t="s">
        <v>72</v>
      </c>
      <c r="B11" s="30">
        <v>178</v>
      </c>
      <c r="C11" s="30">
        <v>211</v>
      </c>
      <c r="D11" s="30">
        <v>175</v>
      </c>
      <c r="E11" s="30">
        <v>171</v>
      </c>
      <c r="F11" s="37">
        <v>199</v>
      </c>
      <c r="G11" s="37">
        <v>163</v>
      </c>
      <c r="H11" s="37">
        <v>130</v>
      </c>
      <c r="I11" s="30">
        <v>154</v>
      </c>
      <c r="J11" s="30">
        <v>162</v>
      </c>
      <c r="K11" s="38">
        <v>145</v>
      </c>
      <c r="L11" s="41">
        <v>136</v>
      </c>
      <c r="O11" s="5" t="s">
        <v>13</v>
      </c>
      <c r="P11" s="10">
        <v>-0.35286103542234332</v>
      </c>
      <c r="R11" s="17" t="s">
        <v>51</v>
      </c>
      <c r="S11" s="84">
        <v>-4.0838469218107076E-2</v>
      </c>
      <c r="T11" s="85"/>
    </row>
    <row r="12" spans="1:20" ht="16.5" x14ac:dyDescent="0.35">
      <c r="A12" s="5" t="s">
        <v>17</v>
      </c>
      <c r="B12" s="30">
        <v>67</v>
      </c>
      <c r="C12" s="30">
        <v>71</v>
      </c>
      <c r="D12" s="30">
        <v>48</v>
      </c>
      <c r="E12" s="30">
        <v>67</v>
      </c>
      <c r="F12" s="34">
        <v>52</v>
      </c>
      <c r="G12" s="34">
        <v>59</v>
      </c>
      <c r="H12" s="34">
        <v>55</v>
      </c>
      <c r="I12" s="30">
        <v>50</v>
      </c>
      <c r="J12" s="30">
        <v>59</v>
      </c>
      <c r="K12" s="38">
        <v>69</v>
      </c>
      <c r="L12" s="41">
        <v>43</v>
      </c>
      <c r="O12" s="5" t="s">
        <v>74</v>
      </c>
      <c r="P12" s="10">
        <v>-0.34804539722572508</v>
      </c>
      <c r="R12" s="17" t="s">
        <v>13</v>
      </c>
      <c r="S12" s="84">
        <v>-3.6043999624641332E-2</v>
      </c>
      <c r="T12" s="85"/>
    </row>
    <row r="13" spans="1:20" ht="16.5" x14ac:dyDescent="0.35">
      <c r="A13" s="5" t="s">
        <v>203</v>
      </c>
      <c r="B13" s="30">
        <v>1689</v>
      </c>
      <c r="C13" s="30">
        <v>1810</v>
      </c>
      <c r="D13" s="30">
        <v>1830</v>
      </c>
      <c r="E13" s="30">
        <v>1806</v>
      </c>
      <c r="F13" s="30">
        <v>1755</v>
      </c>
      <c r="G13" s="30">
        <v>1370</v>
      </c>
      <c r="H13" s="30">
        <v>1533</v>
      </c>
      <c r="I13" s="30">
        <v>1746</v>
      </c>
      <c r="J13" s="30">
        <v>1806</v>
      </c>
      <c r="K13" s="38">
        <v>1785</v>
      </c>
      <c r="L13" s="41">
        <v>1777</v>
      </c>
      <c r="O13" s="5" t="s">
        <v>173</v>
      </c>
      <c r="P13" s="10">
        <v>-0.31537242472266241</v>
      </c>
      <c r="R13" s="17" t="s">
        <v>33</v>
      </c>
      <c r="S13" s="84">
        <v>-3.598614490844354E-2</v>
      </c>
      <c r="T13" s="88"/>
    </row>
    <row r="14" spans="1:20" ht="16.5" x14ac:dyDescent="0.35">
      <c r="A14" s="5" t="s">
        <v>73</v>
      </c>
      <c r="B14" s="30">
        <v>270</v>
      </c>
      <c r="C14" s="30">
        <v>258</v>
      </c>
      <c r="D14" s="30">
        <v>238</v>
      </c>
      <c r="E14" s="30">
        <v>239</v>
      </c>
      <c r="F14" s="39">
        <v>211</v>
      </c>
      <c r="G14" s="39">
        <v>223</v>
      </c>
      <c r="H14" s="39">
        <v>225</v>
      </c>
      <c r="I14" s="30">
        <v>196</v>
      </c>
      <c r="J14" s="30">
        <v>185</v>
      </c>
      <c r="K14" s="38">
        <v>181</v>
      </c>
      <c r="L14" s="41">
        <v>193</v>
      </c>
      <c r="O14" s="5" t="s">
        <v>204</v>
      </c>
      <c r="P14" s="10">
        <v>-0.29503105590062112</v>
      </c>
      <c r="R14" s="17" t="s">
        <v>27</v>
      </c>
      <c r="S14" s="84">
        <v>-3.4134129637579447E-2</v>
      </c>
      <c r="T14" s="85"/>
    </row>
    <row r="15" spans="1:20" ht="16.5" x14ac:dyDescent="0.35">
      <c r="A15" s="5" t="s">
        <v>21</v>
      </c>
      <c r="B15" s="54">
        <v>3461</v>
      </c>
      <c r="C15" s="54">
        <v>3477</v>
      </c>
      <c r="D15" s="54">
        <v>3448</v>
      </c>
      <c r="E15" s="54">
        <v>3248</v>
      </c>
      <c r="F15" s="54">
        <v>3244</v>
      </c>
      <c r="G15" s="54">
        <v>2541</v>
      </c>
      <c r="H15" s="54">
        <v>2944</v>
      </c>
      <c r="I15" s="54">
        <v>3267</v>
      </c>
      <c r="J15" s="54">
        <v>3167</v>
      </c>
      <c r="K15" s="55">
        <v>3193</v>
      </c>
      <c r="L15" s="56">
        <v>3263</v>
      </c>
      <c r="O15" s="5" t="s">
        <v>73</v>
      </c>
      <c r="P15" s="10">
        <v>-0.28518518518518521</v>
      </c>
      <c r="R15" s="17" t="s">
        <v>11</v>
      </c>
      <c r="S15" s="84">
        <v>-3.2904659542495551E-2</v>
      </c>
      <c r="T15" s="85"/>
    </row>
    <row r="16" spans="1:20" ht="16.5" x14ac:dyDescent="0.35">
      <c r="A16" s="5" t="s">
        <v>74</v>
      </c>
      <c r="B16" s="30">
        <v>793</v>
      </c>
      <c r="C16" s="30">
        <v>824</v>
      </c>
      <c r="D16" s="30">
        <v>731</v>
      </c>
      <c r="E16" s="30">
        <v>700</v>
      </c>
      <c r="F16" s="40">
        <v>688</v>
      </c>
      <c r="G16" s="40">
        <v>584</v>
      </c>
      <c r="H16" s="40">
        <v>624</v>
      </c>
      <c r="I16" s="30">
        <v>654</v>
      </c>
      <c r="J16" s="30">
        <v>646</v>
      </c>
      <c r="K16" s="38">
        <v>664</v>
      </c>
      <c r="L16" s="41">
        <v>517</v>
      </c>
      <c r="O16" s="5" t="s">
        <v>9</v>
      </c>
      <c r="P16" s="10">
        <v>-0.25</v>
      </c>
      <c r="R16" s="17" t="s">
        <v>25</v>
      </c>
      <c r="S16" s="84">
        <v>-3.2258073766625484E-2</v>
      </c>
      <c r="T16" s="85"/>
    </row>
    <row r="17" spans="1:20" ht="16.5" x14ac:dyDescent="0.35">
      <c r="A17" s="5" t="s">
        <v>9</v>
      </c>
      <c r="B17" s="30">
        <v>348</v>
      </c>
      <c r="C17" s="30">
        <v>307</v>
      </c>
      <c r="D17" s="30">
        <v>331</v>
      </c>
      <c r="E17" s="30">
        <v>317</v>
      </c>
      <c r="F17" s="36">
        <v>297</v>
      </c>
      <c r="G17" s="36">
        <v>237</v>
      </c>
      <c r="H17" s="36">
        <v>292</v>
      </c>
      <c r="I17" s="30">
        <v>275</v>
      </c>
      <c r="J17" s="30">
        <v>274</v>
      </c>
      <c r="K17" s="38">
        <v>239</v>
      </c>
      <c r="L17" s="41">
        <v>261</v>
      </c>
      <c r="O17" s="5" t="s">
        <v>72</v>
      </c>
      <c r="P17" s="10">
        <v>-0.23595505617977527</v>
      </c>
      <c r="R17" s="17" t="s">
        <v>15</v>
      </c>
      <c r="S17" s="87">
        <v>-3.194170133473595E-2</v>
      </c>
      <c r="T17" s="88" t="s">
        <v>240</v>
      </c>
    </row>
    <row r="18" spans="1:20" ht="16.5" x14ac:dyDescent="0.35">
      <c r="A18" s="5" t="s">
        <v>204</v>
      </c>
      <c r="B18" s="30">
        <v>644</v>
      </c>
      <c r="C18" s="30">
        <v>607</v>
      </c>
      <c r="D18" s="30">
        <v>625</v>
      </c>
      <c r="E18" s="30">
        <v>633</v>
      </c>
      <c r="F18" s="42">
        <v>602</v>
      </c>
      <c r="G18" s="42">
        <v>460</v>
      </c>
      <c r="H18" s="42">
        <v>544</v>
      </c>
      <c r="I18" s="30">
        <v>537</v>
      </c>
      <c r="J18" s="30">
        <v>472</v>
      </c>
      <c r="K18" s="38">
        <v>497</v>
      </c>
      <c r="L18" s="41">
        <v>454</v>
      </c>
      <c r="O18" s="5" t="s">
        <v>51</v>
      </c>
      <c r="P18" s="10">
        <v>-0.23333333333333334</v>
      </c>
      <c r="R18" s="17" t="s">
        <v>9</v>
      </c>
      <c r="S18" s="84">
        <v>-2.9626432383703105E-2</v>
      </c>
      <c r="T18" s="85"/>
    </row>
    <row r="19" spans="1:20" ht="16.5" x14ac:dyDescent="0.35">
      <c r="A19" s="7" t="s">
        <v>75</v>
      </c>
      <c r="B19" s="30">
        <v>162</v>
      </c>
      <c r="C19" s="30">
        <v>182</v>
      </c>
      <c r="D19" s="30">
        <v>154</v>
      </c>
      <c r="E19" s="30">
        <v>134</v>
      </c>
      <c r="F19" s="34">
        <v>140</v>
      </c>
      <c r="G19" s="30">
        <v>141</v>
      </c>
      <c r="H19" s="30">
        <v>132</v>
      </c>
      <c r="I19" s="30">
        <v>152</v>
      </c>
      <c r="J19" s="30">
        <v>179</v>
      </c>
      <c r="K19" s="38">
        <v>171</v>
      </c>
      <c r="L19" s="30">
        <v>183</v>
      </c>
      <c r="O19" s="5" t="s">
        <v>55</v>
      </c>
      <c r="P19" s="10">
        <v>-0.21621621621621623</v>
      </c>
      <c r="R19" s="17" t="s">
        <v>55</v>
      </c>
      <c r="S19" s="84">
        <v>-2.8921478529185918E-2</v>
      </c>
      <c r="T19" s="88"/>
    </row>
    <row r="20" spans="1:20" ht="16.5" x14ac:dyDescent="0.35">
      <c r="A20" s="5" t="s">
        <v>174</v>
      </c>
      <c r="B20" s="44">
        <v>3428</v>
      </c>
      <c r="C20" s="44">
        <v>3283</v>
      </c>
      <c r="D20" s="44">
        <v>3378</v>
      </c>
      <c r="E20" s="44">
        <v>3334</v>
      </c>
      <c r="F20" s="32">
        <v>3173</v>
      </c>
      <c r="G20" s="32">
        <v>2395</v>
      </c>
      <c r="H20" s="32">
        <v>2875</v>
      </c>
      <c r="I20" s="30">
        <v>3159</v>
      </c>
      <c r="J20" s="30">
        <v>3039</v>
      </c>
      <c r="K20" s="53">
        <v>3030</v>
      </c>
      <c r="L20" s="41">
        <v>2897</v>
      </c>
      <c r="O20" s="6" t="s">
        <v>11</v>
      </c>
      <c r="P20" s="10">
        <v>-0.21052631578947367</v>
      </c>
      <c r="R20" s="17" t="s">
        <v>23</v>
      </c>
      <c r="S20" s="84">
        <v>-2.2217343045750071E-2</v>
      </c>
      <c r="T20" s="85"/>
    </row>
    <row r="21" spans="1:20" ht="16.5" x14ac:dyDescent="0.35">
      <c r="A21" s="5" t="s">
        <v>37</v>
      </c>
      <c r="B21" s="30">
        <v>36</v>
      </c>
      <c r="C21" s="30">
        <v>32</v>
      </c>
      <c r="D21" s="30">
        <v>25</v>
      </c>
      <c r="E21" s="30">
        <v>36</v>
      </c>
      <c r="F21" s="39">
        <v>22</v>
      </c>
      <c r="G21" s="39">
        <v>26</v>
      </c>
      <c r="H21" s="39">
        <v>24</v>
      </c>
      <c r="I21" s="30">
        <v>36</v>
      </c>
      <c r="J21" s="30">
        <v>26</v>
      </c>
      <c r="K21" s="38">
        <v>18</v>
      </c>
      <c r="L21" s="30" t="s">
        <v>207</v>
      </c>
      <c r="O21" s="5" t="s">
        <v>71</v>
      </c>
      <c r="P21" s="10">
        <v>-0.18647007805724197</v>
      </c>
      <c r="R21" s="17" t="s">
        <v>17</v>
      </c>
      <c r="S21" s="84">
        <v>-2.0175481489797198E-2</v>
      </c>
      <c r="T21" s="85"/>
    </row>
    <row r="22" spans="1:20" ht="16.5" x14ac:dyDescent="0.35">
      <c r="A22" s="5" t="s">
        <v>205</v>
      </c>
      <c r="B22" s="30">
        <v>188</v>
      </c>
      <c r="C22" s="30">
        <v>158</v>
      </c>
      <c r="D22" s="30">
        <v>136</v>
      </c>
      <c r="E22" s="30">
        <v>148</v>
      </c>
      <c r="F22" s="45">
        <v>132</v>
      </c>
      <c r="G22" s="45">
        <v>139</v>
      </c>
      <c r="H22" s="45">
        <v>151</v>
      </c>
      <c r="I22" s="30">
        <v>115</v>
      </c>
      <c r="J22" s="30">
        <v>138</v>
      </c>
      <c r="K22" s="38">
        <v>112</v>
      </c>
      <c r="L22" s="41">
        <v>118</v>
      </c>
      <c r="O22" s="5" t="s">
        <v>63</v>
      </c>
      <c r="P22" s="10">
        <v>-0.18530884808013356</v>
      </c>
      <c r="R22" s="17" t="s">
        <v>61</v>
      </c>
      <c r="S22" s="84">
        <v>-1.9857380760747945E-2</v>
      </c>
      <c r="T22" s="88" t="s">
        <v>69</v>
      </c>
    </row>
    <row r="23" spans="1:20" x14ac:dyDescent="0.35">
      <c r="A23" s="5" t="s">
        <v>35</v>
      </c>
      <c r="B23" s="30">
        <v>242</v>
      </c>
      <c r="C23" s="30">
        <v>192</v>
      </c>
      <c r="D23" s="30">
        <v>192</v>
      </c>
      <c r="E23" s="30">
        <v>173</v>
      </c>
      <c r="F23" s="39">
        <v>186</v>
      </c>
      <c r="G23" s="39">
        <v>175</v>
      </c>
      <c r="H23" s="39">
        <v>147</v>
      </c>
      <c r="I23" s="30">
        <v>120</v>
      </c>
      <c r="J23" s="30">
        <v>159</v>
      </c>
      <c r="K23" s="38">
        <v>124</v>
      </c>
      <c r="L23" s="41">
        <v>138</v>
      </c>
      <c r="O23" s="5" t="s">
        <v>49</v>
      </c>
      <c r="P23" s="10">
        <v>-0.17153284671532848</v>
      </c>
      <c r="R23" s="17" t="s">
        <v>3</v>
      </c>
      <c r="S23" s="84">
        <v>-1.9106785004440296E-2</v>
      </c>
      <c r="T23" s="86" t="s">
        <v>240</v>
      </c>
    </row>
    <row r="24" spans="1:20" ht="16.5" x14ac:dyDescent="0.35">
      <c r="A24" s="5" t="s">
        <v>206</v>
      </c>
      <c r="B24" s="30">
        <v>11</v>
      </c>
      <c r="C24" s="30">
        <v>22</v>
      </c>
      <c r="D24" s="30">
        <v>19</v>
      </c>
      <c r="E24" s="30">
        <v>18</v>
      </c>
      <c r="F24" s="39">
        <v>16</v>
      </c>
      <c r="G24" s="39">
        <v>12</v>
      </c>
      <c r="H24" s="39">
        <v>9</v>
      </c>
      <c r="I24" s="30">
        <v>26</v>
      </c>
      <c r="J24" s="30">
        <v>16</v>
      </c>
      <c r="K24" s="38">
        <v>12</v>
      </c>
      <c r="L24" s="41">
        <v>21</v>
      </c>
      <c r="O24" s="4" t="s">
        <v>3</v>
      </c>
      <c r="P24" s="10">
        <v>-0.15866388308977036</v>
      </c>
      <c r="R24" s="17" t="s">
        <v>63</v>
      </c>
      <c r="S24" s="84">
        <v>-1.9075446864183943E-2</v>
      </c>
      <c r="T24" s="85"/>
    </row>
    <row r="25" spans="1:20" ht="16.5" x14ac:dyDescent="0.35">
      <c r="A25" s="5" t="s">
        <v>41</v>
      </c>
      <c r="B25" s="30">
        <v>620</v>
      </c>
      <c r="C25" s="30">
        <v>629</v>
      </c>
      <c r="D25" s="30">
        <v>613</v>
      </c>
      <c r="E25" s="30">
        <v>678</v>
      </c>
      <c r="F25" s="32">
        <v>661</v>
      </c>
      <c r="G25" s="32">
        <v>610</v>
      </c>
      <c r="H25" s="32">
        <v>582</v>
      </c>
      <c r="I25" s="30">
        <v>745</v>
      </c>
      <c r="J25" s="46">
        <v>684</v>
      </c>
      <c r="K25" s="38">
        <v>566</v>
      </c>
      <c r="L25" s="57">
        <v>759</v>
      </c>
      <c r="O25" s="5" t="s">
        <v>174</v>
      </c>
      <c r="P25" s="10">
        <v>-0.15490081680280046</v>
      </c>
      <c r="R25" s="17" t="s">
        <v>31</v>
      </c>
      <c r="S25" s="87">
        <v>-1.6302795083362187E-2</v>
      </c>
      <c r="T25" s="88" t="s">
        <v>240</v>
      </c>
    </row>
    <row r="26" spans="1:20" x14ac:dyDescent="0.35">
      <c r="A26" s="5" t="s">
        <v>43</v>
      </c>
      <c r="B26" s="30">
        <v>2938</v>
      </c>
      <c r="C26" s="30">
        <v>3026</v>
      </c>
      <c r="D26" s="30">
        <v>2831</v>
      </c>
      <c r="E26" s="30">
        <v>2862</v>
      </c>
      <c r="F26" s="34">
        <v>2909</v>
      </c>
      <c r="G26" s="34">
        <v>2491</v>
      </c>
      <c r="H26" s="34">
        <v>2245</v>
      </c>
      <c r="I26" s="30">
        <v>1896</v>
      </c>
      <c r="J26" s="30">
        <v>1893</v>
      </c>
      <c r="K26" s="38">
        <v>1896</v>
      </c>
      <c r="L26" s="41">
        <v>1660</v>
      </c>
      <c r="O26" s="5" t="s">
        <v>65</v>
      </c>
      <c r="P26" s="10">
        <v>-0.1541501976284585</v>
      </c>
      <c r="R26" s="18" t="s">
        <v>59</v>
      </c>
      <c r="S26" s="87">
        <v>-1.3330727839853895E-2</v>
      </c>
      <c r="T26" s="88"/>
    </row>
    <row r="27" spans="1:20" ht="16.5" x14ac:dyDescent="0.35">
      <c r="A27" s="5" t="s">
        <v>76</v>
      </c>
      <c r="B27" s="30">
        <v>593</v>
      </c>
      <c r="C27" s="30">
        <v>563</v>
      </c>
      <c r="D27" s="30">
        <v>602</v>
      </c>
      <c r="E27" s="30">
        <v>700</v>
      </c>
      <c r="F27" s="30">
        <v>688</v>
      </c>
      <c r="G27" s="30">
        <v>536</v>
      </c>
      <c r="H27" s="30">
        <v>561</v>
      </c>
      <c r="I27" s="30">
        <v>618</v>
      </c>
      <c r="J27" s="30">
        <v>642</v>
      </c>
      <c r="K27" s="38">
        <v>618</v>
      </c>
      <c r="L27" s="30">
        <v>589</v>
      </c>
      <c r="O27" s="103" t="s">
        <v>77</v>
      </c>
      <c r="P27" s="10">
        <v>-0.10643015521064302</v>
      </c>
      <c r="R27" s="17" t="s">
        <v>21</v>
      </c>
      <c r="S27" s="84">
        <v>-8.8315864227909158E-3</v>
      </c>
      <c r="T27" s="88"/>
    </row>
    <row r="28" spans="1:20" ht="16.5" x14ac:dyDescent="0.35">
      <c r="A28" s="5" t="s">
        <v>173</v>
      </c>
      <c r="B28" s="30">
        <v>1893</v>
      </c>
      <c r="C28" s="30">
        <v>1913</v>
      </c>
      <c r="D28" s="30">
        <v>1951</v>
      </c>
      <c r="E28" s="30">
        <v>1867</v>
      </c>
      <c r="F28" s="39">
        <v>1864</v>
      </c>
      <c r="G28" s="39">
        <v>1646</v>
      </c>
      <c r="H28" s="39">
        <v>1779</v>
      </c>
      <c r="I28" s="30">
        <v>1634</v>
      </c>
      <c r="J28" s="30">
        <v>1545</v>
      </c>
      <c r="K28" s="38">
        <v>1478</v>
      </c>
      <c r="L28" s="41">
        <v>1296</v>
      </c>
      <c r="O28" s="5" t="s">
        <v>176</v>
      </c>
      <c r="P28" s="10">
        <v>-9.4017094017094016E-2</v>
      </c>
      <c r="R28" s="17" t="s">
        <v>49</v>
      </c>
      <c r="S28" s="84">
        <v>-3.4461472688583905E-3</v>
      </c>
      <c r="T28" s="85"/>
    </row>
    <row r="29" spans="1:20" x14ac:dyDescent="0.35">
      <c r="A29" s="5" t="s">
        <v>55</v>
      </c>
      <c r="B29" s="30">
        <v>259</v>
      </c>
      <c r="C29" s="30">
        <v>270</v>
      </c>
      <c r="D29" s="30">
        <v>253</v>
      </c>
      <c r="E29" s="30">
        <v>324</v>
      </c>
      <c r="F29" s="37">
        <v>221</v>
      </c>
      <c r="G29" s="37">
        <v>204</v>
      </c>
      <c r="H29" s="37">
        <v>210</v>
      </c>
      <c r="I29" s="30">
        <v>227</v>
      </c>
      <c r="J29" s="30">
        <v>229</v>
      </c>
      <c r="K29" s="38">
        <v>213</v>
      </c>
      <c r="L29" s="41">
        <v>203</v>
      </c>
      <c r="O29" s="5" t="s">
        <v>21</v>
      </c>
      <c r="P29" s="10">
        <v>-5.7208899162091882E-2</v>
      </c>
      <c r="R29" s="17" t="s">
        <v>53</v>
      </c>
      <c r="S29" s="84">
        <v>-4.0087373054431552E-4</v>
      </c>
      <c r="T29" s="88"/>
    </row>
    <row r="30" spans="1:20" ht="16.5" x14ac:dyDescent="0.35">
      <c r="A30" s="5" t="s">
        <v>51</v>
      </c>
      <c r="B30" s="30">
        <v>120</v>
      </c>
      <c r="C30" s="30">
        <v>130</v>
      </c>
      <c r="D30" s="30">
        <v>104</v>
      </c>
      <c r="E30" s="30">
        <v>91</v>
      </c>
      <c r="F30" s="47">
        <v>102</v>
      </c>
      <c r="G30" s="47">
        <v>80</v>
      </c>
      <c r="H30" s="47">
        <v>114</v>
      </c>
      <c r="I30" s="30">
        <v>85</v>
      </c>
      <c r="J30" s="30">
        <v>84</v>
      </c>
      <c r="K30" s="38">
        <v>68</v>
      </c>
      <c r="L30" s="41">
        <v>92</v>
      </c>
      <c r="O30" s="5" t="s">
        <v>76</v>
      </c>
      <c r="P30" s="10">
        <v>-6.7453625632377737E-3</v>
      </c>
      <c r="R30" s="17" t="s">
        <v>65</v>
      </c>
      <c r="S30" s="84">
        <v>-3.667884436241442E-4</v>
      </c>
      <c r="T30" s="85"/>
    </row>
    <row r="31" spans="1:20" ht="16.5" x14ac:dyDescent="0.35">
      <c r="A31" s="5" t="s">
        <v>49</v>
      </c>
      <c r="B31" s="41">
        <v>274</v>
      </c>
      <c r="C31" s="41">
        <v>242</v>
      </c>
      <c r="D31" s="41">
        <v>250</v>
      </c>
      <c r="E31" s="41">
        <v>229</v>
      </c>
      <c r="F31" s="34">
        <v>245</v>
      </c>
      <c r="G31" s="34">
        <v>224</v>
      </c>
      <c r="H31" s="34">
        <v>226</v>
      </c>
      <c r="I31" s="30">
        <v>244</v>
      </c>
      <c r="J31" s="30">
        <v>267</v>
      </c>
      <c r="K31" s="30">
        <v>262</v>
      </c>
      <c r="L31" s="41">
        <v>227</v>
      </c>
      <c r="O31" s="5" t="s">
        <v>203</v>
      </c>
      <c r="P31" s="10">
        <v>5.2101835405565421E-2</v>
      </c>
      <c r="R31" s="17" t="s">
        <v>39</v>
      </c>
      <c r="S31" s="94">
        <v>6.6616765617366624E-4</v>
      </c>
      <c r="T31" s="88" t="s">
        <v>244</v>
      </c>
    </row>
    <row r="32" spans="1:20" ht="16.5" x14ac:dyDescent="0.35">
      <c r="A32" s="5" t="s">
        <v>77</v>
      </c>
      <c r="B32" s="30">
        <v>1804</v>
      </c>
      <c r="C32" s="30">
        <v>1860</v>
      </c>
      <c r="D32" s="30">
        <v>1856</v>
      </c>
      <c r="E32" s="30">
        <v>1839</v>
      </c>
      <c r="F32" s="48">
        <v>1808</v>
      </c>
      <c r="G32" s="48">
        <v>1516</v>
      </c>
      <c r="H32" s="48">
        <v>1608</v>
      </c>
      <c r="I32" s="48">
        <v>1766</v>
      </c>
      <c r="J32" s="30">
        <v>1695</v>
      </c>
      <c r="K32" s="30">
        <v>1671</v>
      </c>
      <c r="L32" s="30">
        <v>1612</v>
      </c>
      <c r="O32" s="7" t="s">
        <v>75</v>
      </c>
      <c r="P32" s="10">
        <v>0.12962962962962962</v>
      </c>
      <c r="R32" s="17" t="s">
        <v>41</v>
      </c>
      <c r="S32" s="87">
        <v>1.2336635912142402E-3</v>
      </c>
      <c r="T32" s="88" t="s">
        <v>240</v>
      </c>
    </row>
    <row r="33" spans="1:20" ht="16.5" x14ac:dyDescent="0.35">
      <c r="A33" s="4" t="s">
        <v>78</v>
      </c>
      <c r="B33" s="30">
        <v>1730</v>
      </c>
      <c r="C33" s="30">
        <v>1792</v>
      </c>
      <c r="D33" s="30">
        <v>1793</v>
      </c>
      <c r="E33" s="30">
        <v>1784</v>
      </c>
      <c r="F33" s="30">
        <v>1752</v>
      </c>
      <c r="G33" s="30">
        <v>1460</v>
      </c>
      <c r="H33" s="49">
        <v>1558</v>
      </c>
      <c r="I33" s="30">
        <v>1711</v>
      </c>
      <c r="J33" s="30">
        <v>1624</v>
      </c>
      <c r="K33" s="30">
        <v>1602</v>
      </c>
      <c r="L33" s="41">
        <v>1556</v>
      </c>
      <c r="O33" s="5" t="s">
        <v>41</v>
      </c>
      <c r="P33" s="10">
        <v>0.22419354838709676</v>
      </c>
      <c r="R33" s="17" t="s">
        <v>45</v>
      </c>
      <c r="S33" s="87">
        <v>3.0849265028445316E-3</v>
      </c>
      <c r="T33" s="88" t="s">
        <v>191</v>
      </c>
    </row>
    <row r="34" spans="1:20" ht="16.5" x14ac:dyDescent="0.35">
      <c r="A34" s="5" t="s">
        <v>65</v>
      </c>
      <c r="B34" s="30">
        <v>253</v>
      </c>
      <c r="C34" s="30">
        <v>216</v>
      </c>
      <c r="D34" s="30">
        <v>230</v>
      </c>
      <c r="E34" s="30">
        <v>233</v>
      </c>
      <c r="F34" s="50">
        <v>187</v>
      </c>
      <c r="G34" s="50">
        <v>227</v>
      </c>
      <c r="H34" s="50">
        <v>200</v>
      </c>
      <c r="I34" s="50">
        <v>241</v>
      </c>
      <c r="J34" s="50">
        <v>236</v>
      </c>
      <c r="K34" s="38">
        <v>250</v>
      </c>
      <c r="L34" s="51">
        <v>214</v>
      </c>
      <c r="O34" s="5" t="s">
        <v>206</v>
      </c>
      <c r="P34" s="10">
        <v>0.90909090909090906</v>
      </c>
      <c r="R34" s="17" t="s">
        <v>29</v>
      </c>
      <c r="S34" s="84">
        <v>9.1747149160239516E-3</v>
      </c>
      <c r="T34" s="85"/>
    </row>
    <row r="35" spans="1:20" x14ac:dyDescent="0.35">
      <c r="A35" s="5" t="s">
        <v>61</v>
      </c>
      <c r="B35" s="30">
        <v>117</v>
      </c>
      <c r="C35" s="30">
        <v>135</v>
      </c>
      <c r="D35" s="30">
        <v>106</v>
      </c>
      <c r="E35" s="30">
        <v>108</v>
      </c>
      <c r="F35" s="48">
        <v>108</v>
      </c>
      <c r="G35" s="48">
        <v>93</v>
      </c>
      <c r="H35" s="48">
        <v>80</v>
      </c>
      <c r="I35" s="48">
        <v>116</v>
      </c>
      <c r="J35" s="30">
        <v>110</v>
      </c>
      <c r="K35" s="38">
        <v>89</v>
      </c>
      <c r="L35" s="41">
        <v>106</v>
      </c>
      <c r="P35" s="60"/>
    </row>
    <row r="36" spans="1:20" x14ac:dyDescent="0.35">
      <c r="A36" s="5" t="s">
        <v>63</v>
      </c>
      <c r="B36" s="52">
        <v>599</v>
      </c>
      <c r="C36" s="52">
        <v>607</v>
      </c>
      <c r="D36" s="52">
        <v>579</v>
      </c>
      <c r="E36" s="52">
        <v>548</v>
      </c>
      <c r="F36" s="52">
        <v>534</v>
      </c>
      <c r="G36" s="52">
        <v>492</v>
      </c>
      <c r="H36" s="52">
        <v>521</v>
      </c>
      <c r="I36" s="30">
        <v>553</v>
      </c>
      <c r="J36" s="30">
        <v>503</v>
      </c>
      <c r="K36" s="30">
        <v>514</v>
      </c>
      <c r="L36" s="41">
        <v>488</v>
      </c>
      <c r="O36" s="5" t="s">
        <v>68</v>
      </c>
      <c r="P36" s="11">
        <v>-0.20158658638157276</v>
      </c>
      <c r="R36" s="5" t="s">
        <v>180</v>
      </c>
      <c r="S36" s="11">
        <v>-2.3263828374381568E-2</v>
      </c>
    </row>
    <row r="38" spans="1:20" x14ac:dyDescent="0.35">
      <c r="A38" s="5" t="s">
        <v>66</v>
      </c>
      <c r="B38" s="16">
        <f t="shared" ref="B38:K38" si="0">SUM(B5:B31)</f>
        <v>24413</v>
      </c>
      <c r="C38" s="16">
        <f t="shared" si="0"/>
        <v>23880</v>
      </c>
      <c r="D38" s="16">
        <f t="shared" si="0"/>
        <v>23446</v>
      </c>
      <c r="E38" s="16">
        <f t="shared" si="0"/>
        <v>23381</v>
      </c>
      <c r="F38" s="16">
        <f t="shared" si="0"/>
        <v>22823</v>
      </c>
      <c r="G38" s="16">
        <f t="shared" si="0"/>
        <v>18906</v>
      </c>
      <c r="H38" s="16">
        <f t="shared" si="0"/>
        <v>19979</v>
      </c>
      <c r="I38" s="16">
        <f t="shared" si="0"/>
        <v>20717</v>
      </c>
      <c r="J38" s="16">
        <f t="shared" si="0"/>
        <v>20466</v>
      </c>
      <c r="K38" s="16">
        <f t="shared" si="0"/>
        <v>19945</v>
      </c>
      <c r="L38" s="16">
        <v>19492</v>
      </c>
      <c r="R38" s="5" t="s">
        <v>47</v>
      </c>
      <c r="S38" s="114" t="s">
        <v>70</v>
      </c>
      <c r="T38" s="115"/>
    </row>
    <row r="40" spans="1:20" x14ac:dyDescent="0.35">
      <c r="A40" t="s">
        <v>67</v>
      </c>
    </row>
    <row r="41" spans="1:20" ht="16.5" x14ac:dyDescent="0.35">
      <c r="A41" t="s">
        <v>209</v>
      </c>
    </row>
    <row r="42" spans="1:20" ht="16.5" x14ac:dyDescent="0.35">
      <c r="A42" t="s">
        <v>210</v>
      </c>
    </row>
    <row r="43" spans="1:20" ht="16.5" x14ac:dyDescent="0.35">
      <c r="A43" t="s">
        <v>175</v>
      </c>
    </row>
    <row r="44" spans="1:20" x14ac:dyDescent="0.35">
      <c r="A44" t="s">
        <v>208</v>
      </c>
    </row>
    <row r="45" spans="1:20" ht="16.5" x14ac:dyDescent="0.35">
      <c r="A45" t="s">
        <v>245</v>
      </c>
    </row>
  </sheetData>
  <mergeCells count="2">
    <mergeCell ref="S4:T4"/>
    <mergeCell ref="S38:T3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2"/>
  <sheetViews>
    <sheetView zoomScale="120" zoomScaleNormal="120" workbookViewId="0">
      <selection activeCell="C10" sqref="C10"/>
    </sheetView>
  </sheetViews>
  <sheetFormatPr defaultRowHeight="14.5" x14ac:dyDescent="0.35"/>
  <cols>
    <col min="2" max="2" width="12.7265625" customWidth="1"/>
    <col min="3" max="3" width="11.81640625" customWidth="1"/>
    <col min="4" max="4" width="14.453125" customWidth="1"/>
    <col min="7" max="7" width="13.26953125" customWidth="1"/>
    <col min="8" max="8" width="12.26953125" customWidth="1"/>
    <col min="9" max="9" width="13.81640625" customWidth="1"/>
    <col min="14" max="14" width="14.90625" customWidth="1"/>
  </cols>
  <sheetData>
    <row r="1" spans="1:9" x14ac:dyDescent="0.35">
      <c r="A1" t="s">
        <v>265</v>
      </c>
    </row>
    <row r="3" spans="1:9" x14ac:dyDescent="0.35">
      <c r="B3" s="117">
        <v>2025</v>
      </c>
      <c r="C3" s="117"/>
      <c r="D3" s="117"/>
      <c r="G3" s="117">
        <v>2015</v>
      </c>
      <c r="H3" s="117"/>
      <c r="I3" s="117"/>
    </row>
    <row r="4" spans="1:9" ht="29" x14ac:dyDescent="0.35">
      <c r="B4" s="12" t="s">
        <v>79</v>
      </c>
      <c r="C4" s="12" t="s">
        <v>80</v>
      </c>
      <c r="D4" s="12" t="s">
        <v>81</v>
      </c>
      <c r="G4" s="12" t="s">
        <v>79</v>
      </c>
      <c r="H4" s="12" t="s">
        <v>80</v>
      </c>
      <c r="I4" s="12" t="s">
        <v>81</v>
      </c>
    </row>
    <row r="5" spans="1:9" x14ac:dyDescent="0.35">
      <c r="A5" s="62" t="s">
        <v>61</v>
      </c>
      <c r="B5" s="44">
        <v>106</v>
      </c>
      <c r="C5" s="44">
        <v>5594340</v>
      </c>
      <c r="D5" s="64">
        <v>18.94772216204235</v>
      </c>
      <c r="F5" s="62" t="s">
        <v>61</v>
      </c>
      <c r="G5" s="106">
        <v>117</v>
      </c>
      <c r="H5" s="68">
        <v>5165802</v>
      </c>
      <c r="I5" s="70">
        <f t="shared" ref="I5" si="0">(G5*1000000)/H5</f>
        <v>22.648951701981609</v>
      </c>
    </row>
    <row r="6" spans="1:9" x14ac:dyDescent="0.35">
      <c r="A6" s="62" t="s">
        <v>55</v>
      </c>
      <c r="B6" s="44">
        <v>203</v>
      </c>
      <c r="C6" s="44">
        <v>10587710</v>
      </c>
      <c r="D6" s="64">
        <v>19.173173424659346</v>
      </c>
      <c r="F6" s="62" t="s">
        <v>55</v>
      </c>
      <c r="G6" s="106">
        <v>259</v>
      </c>
      <c r="H6" s="68">
        <v>9747355</v>
      </c>
      <c r="I6" s="70">
        <v>26.571310883824381</v>
      </c>
    </row>
    <row r="7" spans="1:9" ht="16.5" x14ac:dyDescent="0.35">
      <c r="A7" s="62" t="s">
        <v>211</v>
      </c>
      <c r="B7" s="44">
        <v>136</v>
      </c>
      <c r="C7" s="44">
        <v>5992734</v>
      </c>
      <c r="D7" s="64">
        <v>22.694149281446499</v>
      </c>
      <c r="F7" s="62" t="s">
        <v>211</v>
      </c>
      <c r="G7" s="106">
        <v>178</v>
      </c>
      <c r="H7" s="68">
        <v>5659715</v>
      </c>
      <c r="I7" s="70">
        <v>31.450346881424242</v>
      </c>
    </row>
    <row r="8" spans="1:9" ht="16.5" x14ac:dyDescent="0.35">
      <c r="A8" s="104" t="s">
        <v>266</v>
      </c>
      <c r="B8" s="105">
        <v>1612</v>
      </c>
      <c r="C8" s="105">
        <v>69200000</v>
      </c>
      <c r="D8" s="64">
        <v>23.294797687861273</v>
      </c>
      <c r="F8" s="62" t="s">
        <v>266</v>
      </c>
      <c r="G8" s="106">
        <v>1804</v>
      </c>
      <c r="H8" s="68">
        <v>64853393</v>
      </c>
      <c r="I8" s="70">
        <f t="shared" ref="I8" si="1">(G8*1000000)/H8</f>
        <v>27.816586250159649</v>
      </c>
    </row>
    <row r="9" spans="1:9" x14ac:dyDescent="0.35">
      <c r="A9" s="62" t="s">
        <v>65</v>
      </c>
      <c r="B9" s="44">
        <v>214</v>
      </c>
      <c r="C9" s="44">
        <v>9051029</v>
      </c>
      <c r="D9" s="64">
        <v>23.643720509568581</v>
      </c>
      <c r="F9" s="62" t="s">
        <v>65</v>
      </c>
      <c r="G9" s="106">
        <v>253</v>
      </c>
      <c r="H9" s="68">
        <v>8237666</v>
      </c>
      <c r="I9" s="70">
        <v>30.712582908799654</v>
      </c>
    </row>
    <row r="10" spans="1:9" x14ac:dyDescent="0.35">
      <c r="A10" s="62" t="s">
        <v>17</v>
      </c>
      <c r="B10" s="44">
        <v>43</v>
      </c>
      <c r="C10" s="44">
        <v>1369995</v>
      </c>
      <c r="D10" s="64">
        <v>31.386975864875421</v>
      </c>
      <c r="F10" s="62" t="s">
        <v>17</v>
      </c>
      <c r="G10" s="106">
        <v>67</v>
      </c>
      <c r="H10" s="68">
        <v>1314870</v>
      </c>
      <c r="I10" s="70">
        <v>50.955607778715766</v>
      </c>
    </row>
    <row r="11" spans="1:9" ht="16.5" x14ac:dyDescent="0.35">
      <c r="A11" s="62" t="s">
        <v>214</v>
      </c>
      <c r="B11" s="44">
        <v>183</v>
      </c>
      <c r="C11" s="44">
        <v>5440278</v>
      </c>
      <c r="D11" s="64">
        <v>33.637986882288004</v>
      </c>
      <c r="F11" s="62" t="s">
        <v>214</v>
      </c>
      <c r="G11" s="106">
        <v>162</v>
      </c>
      <c r="H11" s="68">
        <v>4677627</v>
      </c>
      <c r="I11" s="70">
        <v>34.632945294697507</v>
      </c>
    </row>
    <row r="12" spans="1:9" ht="16.5" x14ac:dyDescent="0.35">
      <c r="A12" s="62" t="s">
        <v>215</v>
      </c>
      <c r="B12" s="44">
        <v>2814</v>
      </c>
      <c r="C12" s="44">
        <v>83577140</v>
      </c>
      <c r="D12" s="64">
        <v>33.669493835276008</v>
      </c>
      <c r="F12" s="62" t="s">
        <v>215</v>
      </c>
      <c r="G12" s="106">
        <v>3459</v>
      </c>
      <c r="H12" s="68">
        <v>81197537</v>
      </c>
      <c r="I12" s="70">
        <v>42.599814326880384</v>
      </c>
    </row>
    <row r="13" spans="1:9" ht="16.5" x14ac:dyDescent="0.35">
      <c r="A13" s="62" t="s">
        <v>213</v>
      </c>
      <c r="B13" s="44">
        <v>193</v>
      </c>
      <c r="C13" s="44">
        <v>5635971</v>
      </c>
      <c r="D13" s="64">
        <v>34.244320987457172</v>
      </c>
      <c r="F13" s="62" t="s">
        <v>213</v>
      </c>
      <c r="G13" s="106">
        <v>270</v>
      </c>
      <c r="H13" s="68">
        <v>5471753</v>
      </c>
      <c r="I13" s="70">
        <v>49.344332611504939</v>
      </c>
    </row>
    <row r="14" spans="1:9" ht="16.5" x14ac:dyDescent="0.35">
      <c r="A14" s="62" t="s">
        <v>212</v>
      </c>
      <c r="B14" s="44">
        <v>1777</v>
      </c>
      <c r="C14" s="44">
        <v>49128297</v>
      </c>
      <c r="D14" s="64">
        <v>36.170600417922081</v>
      </c>
      <c r="F14" s="62" t="s">
        <v>212</v>
      </c>
      <c r="G14" s="106">
        <v>1689</v>
      </c>
      <c r="H14" s="68">
        <v>46425722</v>
      </c>
      <c r="I14" s="70">
        <v>36.38069430562652</v>
      </c>
    </row>
    <row r="15" spans="1:9" ht="16.5" x14ac:dyDescent="0.35">
      <c r="A15" s="62" t="s">
        <v>268</v>
      </c>
      <c r="B15" s="44">
        <v>21</v>
      </c>
      <c r="C15" s="44">
        <v>574250</v>
      </c>
      <c r="D15" s="64">
        <v>36.569438397910318</v>
      </c>
      <c r="F15" s="62" t="s">
        <v>268</v>
      </c>
      <c r="G15" s="106">
        <v>11</v>
      </c>
      <c r="H15" s="68">
        <v>438805</v>
      </c>
      <c r="I15" s="70">
        <v>25.068082633516028</v>
      </c>
    </row>
    <row r="16" spans="1:9" x14ac:dyDescent="0.35">
      <c r="A16" s="62" t="s">
        <v>5</v>
      </c>
      <c r="B16" s="44">
        <v>445</v>
      </c>
      <c r="C16" s="44">
        <v>11883495</v>
      </c>
      <c r="D16" s="64">
        <v>37.446895883744638</v>
      </c>
      <c r="F16" s="62" t="s">
        <v>5</v>
      </c>
      <c r="G16" s="106">
        <v>762</v>
      </c>
      <c r="H16" s="68">
        <v>11237274</v>
      </c>
      <c r="I16" s="70">
        <v>67.810040050638619</v>
      </c>
    </row>
    <row r="17" spans="1:9" x14ac:dyDescent="0.35">
      <c r="A17" s="62" t="s">
        <v>49</v>
      </c>
      <c r="B17" s="44">
        <v>227</v>
      </c>
      <c r="C17" s="44">
        <v>5421349</v>
      </c>
      <c r="D17" s="64">
        <v>41.871497297074953</v>
      </c>
      <c r="F17" s="62" t="s">
        <v>49</v>
      </c>
      <c r="G17" s="106">
        <v>274</v>
      </c>
      <c r="H17" s="68">
        <v>5419451</v>
      </c>
      <c r="I17" s="70">
        <v>50.558626694844186</v>
      </c>
    </row>
    <row r="18" spans="1:9" x14ac:dyDescent="0.35">
      <c r="A18" s="62" t="s">
        <v>41</v>
      </c>
      <c r="B18" s="44">
        <v>759</v>
      </c>
      <c r="C18" s="44">
        <v>18044027</v>
      </c>
      <c r="D18" s="64">
        <v>42.06378099522906</v>
      </c>
      <c r="F18" s="62" t="s">
        <v>41</v>
      </c>
      <c r="G18" s="106">
        <v>620</v>
      </c>
      <c r="H18" s="68">
        <v>16900726</v>
      </c>
      <c r="I18" s="70">
        <v>36.684814605005727</v>
      </c>
    </row>
    <row r="19" spans="1:9" x14ac:dyDescent="0.35">
      <c r="A19" s="62" t="s">
        <v>51</v>
      </c>
      <c r="B19" s="44">
        <v>92</v>
      </c>
      <c r="C19" s="44">
        <v>2130850</v>
      </c>
      <c r="D19" s="64">
        <v>43.175258699579977</v>
      </c>
      <c r="F19" s="62" t="s">
        <v>51</v>
      </c>
      <c r="G19" s="106">
        <v>120</v>
      </c>
      <c r="H19" s="68">
        <v>2062874</v>
      </c>
      <c r="I19" s="70">
        <v>58.171269791562644</v>
      </c>
    </row>
    <row r="20" spans="1:9" x14ac:dyDescent="0.35">
      <c r="A20" s="62" t="s">
        <v>13</v>
      </c>
      <c r="B20" s="44">
        <v>475</v>
      </c>
      <c r="C20" s="44">
        <v>10909500</v>
      </c>
      <c r="D20" s="64">
        <v>43.540033915394837</v>
      </c>
      <c r="F20" s="62" t="s">
        <v>13</v>
      </c>
      <c r="G20" s="106">
        <v>734</v>
      </c>
      <c r="H20" s="68">
        <v>10538275</v>
      </c>
      <c r="I20" s="70">
        <v>69.65086790769837</v>
      </c>
    </row>
    <row r="21" spans="1:9" x14ac:dyDescent="0.35">
      <c r="A21" s="61" t="s">
        <v>3</v>
      </c>
      <c r="B21" s="44">
        <v>403</v>
      </c>
      <c r="C21" s="44">
        <v>9197213</v>
      </c>
      <c r="D21" s="64">
        <v>43.817621707793435</v>
      </c>
      <c r="F21" s="61" t="s">
        <v>3</v>
      </c>
      <c r="G21" s="106">
        <v>479</v>
      </c>
      <c r="H21" s="68">
        <v>8584926</v>
      </c>
      <c r="I21" s="70">
        <v>55.795472203254867</v>
      </c>
    </row>
    <row r="22" spans="1:9" x14ac:dyDescent="0.35">
      <c r="A22" s="62" t="s">
        <v>43</v>
      </c>
      <c r="B22" s="44">
        <v>1660</v>
      </c>
      <c r="C22" s="44">
        <v>36497495</v>
      </c>
      <c r="D22" s="64">
        <v>45.48257353004638</v>
      </c>
      <c r="F22" s="62" t="s">
        <v>43</v>
      </c>
      <c r="G22" s="106">
        <v>2938</v>
      </c>
      <c r="H22" s="68">
        <v>38005614</v>
      </c>
      <c r="I22" s="70">
        <v>77.304368770361137</v>
      </c>
    </row>
    <row r="23" spans="1:9" x14ac:dyDescent="0.35">
      <c r="A23" s="63" t="s">
        <v>11</v>
      </c>
      <c r="B23" s="44">
        <v>45</v>
      </c>
      <c r="C23" s="44">
        <v>982966</v>
      </c>
      <c r="D23" s="64">
        <v>45.779813340441073</v>
      </c>
      <c r="F23" s="63" t="s">
        <v>11</v>
      </c>
      <c r="G23" s="106">
        <v>57</v>
      </c>
      <c r="H23" s="68">
        <v>860846</v>
      </c>
      <c r="I23" s="70">
        <v>66.213933734953756</v>
      </c>
    </row>
    <row r="24" spans="1:9" ht="16.5" x14ac:dyDescent="0.35">
      <c r="A24" s="62" t="s">
        <v>216</v>
      </c>
      <c r="B24" s="44">
        <v>454</v>
      </c>
      <c r="C24" s="44">
        <v>9539502</v>
      </c>
      <c r="D24" s="64">
        <v>47.591582872984354</v>
      </c>
      <c r="F24" s="62" t="s">
        <v>216</v>
      </c>
      <c r="G24" s="106">
        <v>644</v>
      </c>
      <c r="H24" s="68">
        <v>9815858</v>
      </c>
      <c r="I24" s="70">
        <v>65.608121062876009</v>
      </c>
    </row>
    <row r="25" spans="1:9" x14ac:dyDescent="0.35">
      <c r="A25" s="62" t="s">
        <v>35</v>
      </c>
      <c r="B25" s="44">
        <v>138</v>
      </c>
      <c r="C25" s="44">
        <v>2890664</v>
      </c>
      <c r="D25" s="64">
        <v>47.739896439018857</v>
      </c>
      <c r="F25" s="62" t="s">
        <v>35</v>
      </c>
      <c r="G25" s="106">
        <v>242</v>
      </c>
      <c r="H25" s="68">
        <v>2926644</v>
      </c>
      <c r="I25" s="70">
        <v>82.688567519657326</v>
      </c>
    </row>
    <row r="26" spans="1:9" ht="16.5" x14ac:dyDescent="0.35">
      <c r="A26" s="62" t="s">
        <v>269</v>
      </c>
      <c r="B26" s="44">
        <v>3263</v>
      </c>
      <c r="C26" s="44">
        <v>66578547</v>
      </c>
      <c r="D26" s="64">
        <v>49.009780883322669</v>
      </c>
      <c r="F26" s="62" t="s">
        <v>267</v>
      </c>
      <c r="G26" s="106">
        <v>3461</v>
      </c>
      <c r="H26" s="68">
        <v>64300821</v>
      </c>
      <c r="I26" s="70">
        <v>53.825129231242627</v>
      </c>
    </row>
    <row r="27" spans="1:9" ht="16.5" x14ac:dyDescent="0.35">
      <c r="A27" s="62" t="s">
        <v>217</v>
      </c>
      <c r="B27" s="44">
        <v>2897</v>
      </c>
      <c r="C27" s="44">
        <v>58943464</v>
      </c>
      <c r="D27" s="64">
        <v>49.148791119571797</v>
      </c>
      <c r="F27" s="62" t="s">
        <v>217</v>
      </c>
      <c r="G27" s="106">
        <v>3428</v>
      </c>
      <c r="H27" s="68">
        <v>60295497</v>
      </c>
      <c r="I27" s="70">
        <v>56.85333350847079</v>
      </c>
    </row>
    <row r="28" spans="1:9" ht="16.5" x14ac:dyDescent="0.35">
      <c r="A28" s="62" t="s">
        <v>218</v>
      </c>
      <c r="B28" s="44">
        <v>517</v>
      </c>
      <c r="C28" s="44">
        <v>10372335</v>
      </c>
      <c r="D28" s="64">
        <v>49.844128636416002</v>
      </c>
      <c r="F28" s="62" t="s">
        <v>218</v>
      </c>
      <c r="G28" s="106">
        <v>793</v>
      </c>
      <c r="H28" s="68">
        <v>10858018</v>
      </c>
      <c r="I28" s="70">
        <v>73.033586792727732</v>
      </c>
    </row>
    <row r="29" spans="1:9" ht="16.5" x14ac:dyDescent="0.35">
      <c r="A29" s="62" t="s">
        <v>219</v>
      </c>
      <c r="B29" s="44">
        <v>589</v>
      </c>
      <c r="C29" s="44">
        <v>10749635</v>
      </c>
      <c r="D29" s="64">
        <v>54.792558072902011</v>
      </c>
      <c r="F29" s="62" t="s">
        <v>219</v>
      </c>
      <c r="G29" s="106">
        <v>593</v>
      </c>
      <c r="H29" s="68">
        <v>10395121</v>
      </c>
      <c r="I29" s="70">
        <v>57.045993019225079</v>
      </c>
    </row>
    <row r="30" spans="1:9" ht="16.5" x14ac:dyDescent="0.35">
      <c r="A30" s="62" t="s">
        <v>220</v>
      </c>
      <c r="B30" s="44">
        <v>118</v>
      </c>
      <c r="C30" s="44">
        <v>1860565</v>
      </c>
      <c r="D30" s="64">
        <v>63.421595053115588</v>
      </c>
      <c r="F30" s="62" t="s">
        <v>220</v>
      </c>
      <c r="G30" s="106">
        <v>188</v>
      </c>
      <c r="H30" s="68">
        <v>1986096</v>
      </c>
      <c r="I30" s="70">
        <v>94.658062852953734</v>
      </c>
    </row>
    <row r="31" spans="1:9" x14ac:dyDescent="0.35">
      <c r="A31" s="62" t="s">
        <v>9</v>
      </c>
      <c r="B31" s="44">
        <v>261</v>
      </c>
      <c r="C31" s="44">
        <v>3874350</v>
      </c>
      <c r="D31" s="64">
        <v>67.36613883619188</v>
      </c>
      <c r="F31" s="62" t="s">
        <v>9</v>
      </c>
      <c r="G31" s="106">
        <v>348</v>
      </c>
      <c r="H31" s="68">
        <v>4180915</v>
      </c>
      <c r="I31" s="70">
        <v>83.235368334443535</v>
      </c>
    </row>
    <row r="32" spans="1:9" ht="16.5" x14ac:dyDescent="0.35">
      <c r="A32" s="62" t="s">
        <v>270</v>
      </c>
      <c r="B32" s="44">
        <v>1296</v>
      </c>
      <c r="C32" s="44">
        <v>19043151</v>
      </c>
      <c r="D32" s="64">
        <v>68.055964057628913</v>
      </c>
      <c r="F32" s="62" t="s">
        <v>270</v>
      </c>
      <c r="G32" s="106">
        <v>1893</v>
      </c>
      <c r="H32" s="68">
        <v>19870647</v>
      </c>
      <c r="I32" s="70">
        <v>95.266148102776924</v>
      </c>
    </row>
    <row r="33" spans="1:9" x14ac:dyDescent="0.35">
      <c r="A33" s="62" t="s">
        <v>7</v>
      </c>
      <c r="B33" s="44">
        <v>456</v>
      </c>
      <c r="C33" s="44">
        <v>6437360</v>
      </c>
      <c r="D33" s="64">
        <v>70.836491978077973</v>
      </c>
      <c r="F33" s="62" t="s">
        <v>7</v>
      </c>
      <c r="G33" s="106">
        <v>708</v>
      </c>
      <c r="H33" s="68">
        <v>7029690</v>
      </c>
      <c r="I33" s="70">
        <v>100.71567878526649</v>
      </c>
    </row>
    <row r="34" spans="1:9" x14ac:dyDescent="0.35">
      <c r="A34" s="62" t="s">
        <v>63</v>
      </c>
      <c r="B34" s="44">
        <v>488</v>
      </c>
      <c r="C34" s="44">
        <v>6567783</v>
      </c>
      <c r="D34" s="64">
        <v>74.302089456975054</v>
      </c>
      <c r="F34" s="62" t="s">
        <v>63</v>
      </c>
      <c r="G34" s="106">
        <v>599</v>
      </c>
      <c r="H34" s="68">
        <v>7114393</v>
      </c>
      <c r="I34" s="70">
        <v>84.195517453140411</v>
      </c>
    </row>
    <row r="35" spans="1:9" x14ac:dyDescent="0.35">
      <c r="B35" s="21"/>
      <c r="C35" s="21"/>
      <c r="D35" s="65"/>
      <c r="G35" s="69"/>
      <c r="H35" s="69"/>
      <c r="I35" s="71"/>
    </row>
    <row r="36" spans="1:9" x14ac:dyDescent="0.35">
      <c r="A36" s="5" t="s">
        <v>68</v>
      </c>
      <c r="B36" s="66">
        <v>19492</v>
      </c>
      <c r="C36" s="66">
        <v>449306184</v>
      </c>
      <c r="D36" s="67">
        <v>43.381701300302296</v>
      </c>
      <c r="F36" s="5" t="s">
        <v>68</v>
      </c>
      <c r="G36" s="107">
        <v>24413</v>
      </c>
      <c r="H36" s="107">
        <v>442922967</v>
      </c>
      <c r="I36" s="72">
        <v>55.117936568866163</v>
      </c>
    </row>
    <row r="38" spans="1:9" x14ac:dyDescent="0.35">
      <c r="A38" t="s">
        <v>87</v>
      </c>
    </row>
    <row r="39" spans="1:9" ht="16.5" x14ac:dyDescent="0.35">
      <c r="A39" t="s">
        <v>221</v>
      </c>
    </row>
    <row r="40" spans="1:9" ht="16.5" x14ac:dyDescent="0.35">
      <c r="A40" t="s">
        <v>210</v>
      </c>
    </row>
    <row r="41" spans="1:9" ht="16.5" x14ac:dyDescent="0.35">
      <c r="A41" t="s">
        <v>271</v>
      </c>
    </row>
    <row r="42" spans="1:9" ht="16.5" x14ac:dyDescent="0.35">
      <c r="A42" t="s">
        <v>272</v>
      </c>
    </row>
  </sheetData>
  <sortState xmlns:xlrd2="http://schemas.microsoft.com/office/spreadsheetml/2017/richdata2" ref="L5:S35">
    <sortCondition ref="O5:O35"/>
  </sortState>
  <mergeCells count="2">
    <mergeCell ref="B3:D3"/>
    <mergeCell ref="G3:I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1"/>
  <sheetViews>
    <sheetView zoomScale="110" zoomScaleNormal="110" workbookViewId="0">
      <selection activeCell="H33" sqref="H33"/>
    </sheetView>
  </sheetViews>
  <sheetFormatPr defaultRowHeight="14.5" x14ac:dyDescent="0.35"/>
  <cols>
    <col min="2" max="2" width="16.54296875" customWidth="1"/>
    <col min="3" max="3" width="18.54296875" customWidth="1"/>
    <col min="4" max="4" width="19.90625" customWidth="1"/>
    <col min="5" max="5" width="22.453125" customWidth="1"/>
  </cols>
  <sheetData>
    <row r="1" spans="1:5" x14ac:dyDescent="0.35">
      <c r="A1" t="s">
        <v>273</v>
      </c>
    </row>
    <row r="3" spans="1:5" ht="31" x14ac:dyDescent="0.35">
      <c r="B3" s="12" t="s">
        <v>88</v>
      </c>
      <c r="C3" s="12" t="s">
        <v>89</v>
      </c>
      <c r="D3" s="12" t="s">
        <v>90</v>
      </c>
      <c r="E3" s="12" t="s">
        <v>91</v>
      </c>
    </row>
    <row r="4" spans="1:5" x14ac:dyDescent="0.35">
      <c r="A4" s="7" t="s">
        <v>61</v>
      </c>
      <c r="B4" s="44">
        <v>101.66666666666667</v>
      </c>
      <c r="C4" s="44">
        <v>45830</v>
      </c>
      <c r="D4" s="76">
        <v>2.2183431522292532</v>
      </c>
      <c r="E4" s="73" t="s">
        <v>178</v>
      </c>
    </row>
    <row r="5" spans="1:5" x14ac:dyDescent="0.35">
      <c r="A5" s="7" t="s">
        <v>55</v>
      </c>
      <c r="B5" s="44">
        <v>215</v>
      </c>
      <c r="C5" s="44">
        <v>83492.666666666672</v>
      </c>
      <c r="D5" s="76">
        <v>2.5750764538202957</v>
      </c>
      <c r="E5" s="74"/>
    </row>
    <row r="6" spans="1:5" x14ac:dyDescent="0.35">
      <c r="A6" s="7" t="s">
        <v>15</v>
      </c>
      <c r="B6" s="44">
        <v>147.66666666666666</v>
      </c>
      <c r="C6" s="44">
        <v>53166.666666666664</v>
      </c>
      <c r="D6" s="76">
        <v>2.7774294670846396</v>
      </c>
      <c r="E6" s="74"/>
    </row>
    <row r="7" spans="1:5" x14ac:dyDescent="0.35">
      <c r="A7" s="108" t="s">
        <v>59</v>
      </c>
      <c r="B7" s="44">
        <v>1594</v>
      </c>
      <c r="C7" s="44">
        <v>541567</v>
      </c>
      <c r="D7" s="76">
        <v>2.9433126115590573</v>
      </c>
      <c r="E7" s="74"/>
    </row>
    <row r="8" spans="1:5" x14ac:dyDescent="0.35">
      <c r="A8" s="7" t="s">
        <v>49</v>
      </c>
      <c r="B8" s="44">
        <v>252</v>
      </c>
      <c r="C8" s="44">
        <v>84712.666666666672</v>
      </c>
      <c r="D8" s="76">
        <v>2.9747617436196077</v>
      </c>
      <c r="E8" s="74"/>
    </row>
    <row r="9" spans="1:5" x14ac:dyDescent="0.35">
      <c r="A9" s="7" t="s">
        <v>29</v>
      </c>
      <c r="B9" s="44">
        <v>154.33333333333334</v>
      </c>
      <c r="C9" s="44">
        <v>45592.666666666664</v>
      </c>
      <c r="D9" s="77">
        <v>3.3850473029288337</v>
      </c>
      <c r="E9" s="74" t="s">
        <v>187</v>
      </c>
    </row>
    <row r="10" spans="1:5" x14ac:dyDescent="0.35">
      <c r="A10" s="7" t="s">
        <v>65</v>
      </c>
      <c r="B10" s="44">
        <v>242.33333333333334</v>
      </c>
      <c r="C10" s="44">
        <v>66479.399100618597</v>
      </c>
      <c r="D10" s="78">
        <v>3.6452395270082762</v>
      </c>
      <c r="E10" s="74" t="s">
        <v>222</v>
      </c>
    </row>
    <row r="11" spans="1:5" x14ac:dyDescent="0.35">
      <c r="A11" s="7" t="s">
        <v>51</v>
      </c>
      <c r="B11" s="44">
        <v>81.333333333333329</v>
      </c>
      <c r="C11" s="44">
        <v>21786.666666666668</v>
      </c>
      <c r="D11" s="76">
        <v>3.7331701346389221</v>
      </c>
      <c r="E11" s="74"/>
    </row>
    <row r="12" spans="1:5" x14ac:dyDescent="0.35">
      <c r="A12" s="7" t="s">
        <v>23</v>
      </c>
      <c r="B12" s="44">
        <v>2804.6666666666665</v>
      </c>
      <c r="C12" s="44">
        <v>716566.66666666663</v>
      </c>
      <c r="D12" s="76">
        <v>3.914034516444155</v>
      </c>
      <c r="E12" s="74"/>
    </row>
    <row r="13" spans="1:5" x14ac:dyDescent="0.35">
      <c r="A13" s="7" t="s">
        <v>19</v>
      </c>
      <c r="B13" s="44">
        <v>187.33333333333334</v>
      </c>
      <c r="C13" s="44">
        <v>47723.333333333336</v>
      </c>
      <c r="D13" s="77">
        <v>3.9254033666270867</v>
      </c>
      <c r="E13" s="74" t="s">
        <v>222</v>
      </c>
    </row>
    <row r="14" spans="1:5" x14ac:dyDescent="0.35">
      <c r="A14" s="81" t="s">
        <v>3</v>
      </c>
      <c r="B14" s="44">
        <v>374.33333333333331</v>
      </c>
      <c r="C14" s="44">
        <v>86649.414955151602</v>
      </c>
      <c r="D14" s="77">
        <v>4.3200907187553712</v>
      </c>
      <c r="E14" s="74" t="s">
        <v>222</v>
      </c>
    </row>
    <row r="15" spans="1:5" x14ac:dyDescent="0.35">
      <c r="A15" s="7" t="s">
        <v>53</v>
      </c>
      <c r="B15" s="44">
        <v>1779</v>
      </c>
      <c r="C15" s="44">
        <v>405409.97</v>
      </c>
      <c r="D15" s="77">
        <v>4.3881505923497643</v>
      </c>
      <c r="E15" s="74" t="s">
        <v>222</v>
      </c>
    </row>
    <row r="16" spans="1:5" x14ac:dyDescent="0.35">
      <c r="A16" s="7" t="s">
        <v>17</v>
      </c>
      <c r="B16" s="44">
        <v>57</v>
      </c>
      <c r="C16" s="44">
        <v>12375.666666666666</v>
      </c>
      <c r="D16" s="76">
        <v>4.605812481482479</v>
      </c>
      <c r="E16" s="73" t="s">
        <v>188</v>
      </c>
    </row>
    <row r="17" spans="1:5" ht="29" x14ac:dyDescent="0.35">
      <c r="A17" s="7" t="s">
        <v>41</v>
      </c>
      <c r="B17" s="44">
        <v>665</v>
      </c>
      <c r="C17" s="44">
        <v>133929.33333333334</v>
      </c>
      <c r="D17" s="77">
        <v>4.9653050862643973</v>
      </c>
      <c r="E17" s="73" t="s">
        <v>223</v>
      </c>
    </row>
    <row r="18" spans="1:5" x14ac:dyDescent="0.35">
      <c r="A18" s="7" t="s">
        <v>21</v>
      </c>
      <c r="B18" s="44">
        <v>3209</v>
      </c>
      <c r="C18" s="44">
        <v>610357.63235210301</v>
      </c>
      <c r="D18" s="77">
        <v>5.2575733142447092</v>
      </c>
      <c r="E18" s="74" t="s">
        <v>222</v>
      </c>
    </row>
    <row r="19" spans="1:5" x14ac:dyDescent="0.35">
      <c r="A19" s="7" t="s">
        <v>31</v>
      </c>
      <c r="B19" s="44">
        <v>3076</v>
      </c>
      <c r="C19" s="44">
        <v>456772.66666666669</v>
      </c>
      <c r="D19" s="77">
        <v>6.7342033017153682</v>
      </c>
      <c r="E19" s="74" t="s">
        <v>222</v>
      </c>
    </row>
    <row r="20" spans="1:5" ht="29" x14ac:dyDescent="0.35">
      <c r="A20" s="7" t="s">
        <v>45</v>
      </c>
      <c r="B20" s="44">
        <v>561</v>
      </c>
      <c r="C20" s="44">
        <v>73364.175299902228</v>
      </c>
      <c r="D20" s="77">
        <v>7.6467839746949027</v>
      </c>
      <c r="E20" s="73" t="s">
        <v>189</v>
      </c>
    </row>
    <row r="21" spans="1:5" ht="16.5" x14ac:dyDescent="0.35">
      <c r="A21" s="7" t="s">
        <v>224</v>
      </c>
      <c r="B21" s="44">
        <v>507.66666666666669</v>
      </c>
      <c r="C21" s="44">
        <v>60734.666666666664</v>
      </c>
      <c r="D21" s="77">
        <v>8.3587627055388474</v>
      </c>
      <c r="E21" s="74" t="s">
        <v>222</v>
      </c>
    </row>
    <row r="22" spans="1:5" x14ac:dyDescent="0.35">
      <c r="A22" s="7" t="s">
        <v>9</v>
      </c>
      <c r="B22" s="44">
        <v>258</v>
      </c>
      <c r="C22" s="44">
        <v>29877.333333333332</v>
      </c>
      <c r="D22" s="76">
        <v>8.6353088182791868</v>
      </c>
      <c r="E22" s="74"/>
    </row>
    <row r="23" spans="1:5" x14ac:dyDescent="0.35">
      <c r="A23" s="7" t="s">
        <v>43</v>
      </c>
      <c r="B23" s="44">
        <v>2245</v>
      </c>
      <c r="C23" s="44">
        <v>254372</v>
      </c>
      <c r="D23" s="77">
        <v>8.825656911924268</v>
      </c>
      <c r="E23" s="74" t="s">
        <v>187</v>
      </c>
    </row>
    <row r="24" spans="1:5" x14ac:dyDescent="0.35">
      <c r="A24" s="7" t="s">
        <v>33</v>
      </c>
      <c r="B24" s="44">
        <v>122.66666666666667</v>
      </c>
      <c r="C24" s="44">
        <v>12970</v>
      </c>
      <c r="D24" s="76">
        <v>9.4577229503983542</v>
      </c>
      <c r="E24" s="74"/>
    </row>
    <row r="25" spans="1:5" x14ac:dyDescent="0.35">
      <c r="A25" s="7" t="s">
        <v>35</v>
      </c>
      <c r="B25" s="44">
        <v>140.33333333333334</v>
      </c>
      <c r="C25" s="44">
        <v>13978</v>
      </c>
      <c r="D25" s="76">
        <v>10.039586016120571</v>
      </c>
      <c r="E25" s="75"/>
    </row>
    <row r="26" spans="1:5" x14ac:dyDescent="0.35">
      <c r="A26" s="7" t="s">
        <v>27</v>
      </c>
      <c r="B26" s="44">
        <v>502</v>
      </c>
      <c r="C26" s="44">
        <v>49336</v>
      </c>
      <c r="D26" s="77">
        <v>10.175125668882764</v>
      </c>
      <c r="E26" s="75" t="s">
        <v>222</v>
      </c>
    </row>
    <row r="28" spans="1:5" x14ac:dyDescent="0.35">
      <c r="A28" s="14" t="s">
        <v>179</v>
      </c>
      <c r="B28" s="66">
        <v>17344</v>
      </c>
      <c r="C28" s="66">
        <v>3234737.5259404904</v>
      </c>
      <c r="D28" s="79">
        <v>5.3617951567669415</v>
      </c>
      <c r="E28" s="80"/>
    </row>
    <row r="30" spans="1:5" x14ac:dyDescent="0.35">
      <c r="A30" s="5" t="s">
        <v>5</v>
      </c>
      <c r="B30" s="118" t="s">
        <v>94</v>
      </c>
      <c r="C30" s="119"/>
      <c r="D30" s="119"/>
      <c r="E30" s="120"/>
    </row>
    <row r="31" spans="1:5" x14ac:dyDescent="0.35">
      <c r="A31" s="5" t="s">
        <v>7</v>
      </c>
      <c r="B31" s="118" t="s">
        <v>94</v>
      </c>
      <c r="C31" s="119"/>
      <c r="D31" s="119"/>
      <c r="E31" s="120"/>
    </row>
    <row r="32" spans="1:5" x14ac:dyDescent="0.35">
      <c r="A32" s="6" t="s">
        <v>11</v>
      </c>
      <c r="B32" s="118" t="s">
        <v>94</v>
      </c>
      <c r="C32" s="119"/>
      <c r="D32" s="119"/>
      <c r="E32" s="120"/>
    </row>
    <row r="33" spans="1:5" x14ac:dyDescent="0.35">
      <c r="A33" s="5" t="s">
        <v>25</v>
      </c>
      <c r="B33" s="118" t="s">
        <v>94</v>
      </c>
      <c r="C33" s="119"/>
      <c r="D33" s="119"/>
      <c r="E33" s="120"/>
    </row>
    <row r="34" spans="1:5" x14ac:dyDescent="0.35">
      <c r="A34" s="5" t="s">
        <v>37</v>
      </c>
      <c r="B34" s="118" t="s">
        <v>94</v>
      </c>
      <c r="C34" s="119"/>
      <c r="D34" s="119"/>
      <c r="E34" s="120"/>
    </row>
    <row r="35" spans="1:5" x14ac:dyDescent="0.35">
      <c r="A35" s="5" t="s">
        <v>39</v>
      </c>
      <c r="B35" s="121" t="s">
        <v>94</v>
      </c>
      <c r="C35" s="122"/>
      <c r="D35" s="122"/>
      <c r="E35" s="123"/>
    </row>
    <row r="36" spans="1:5" x14ac:dyDescent="0.35">
      <c r="A36" s="5" t="s">
        <v>47</v>
      </c>
      <c r="B36" s="118" t="s">
        <v>94</v>
      </c>
      <c r="C36" s="119"/>
      <c r="D36" s="119"/>
      <c r="E36" s="120"/>
    </row>
    <row r="37" spans="1:5" x14ac:dyDescent="0.35">
      <c r="A37" s="5" t="s">
        <v>63</v>
      </c>
      <c r="B37" s="118" t="s">
        <v>94</v>
      </c>
      <c r="C37" s="119"/>
      <c r="D37" s="119"/>
      <c r="E37" s="120"/>
    </row>
    <row r="38" spans="1:5" x14ac:dyDescent="0.35">
      <c r="A38" s="5" t="s">
        <v>57</v>
      </c>
      <c r="B38" s="118" t="s">
        <v>94</v>
      </c>
      <c r="C38" s="119"/>
      <c r="D38" s="119"/>
      <c r="E38" s="120"/>
    </row>
    <row r="39" spans="1:5" x14ac:dyDescent="0.35">
      <c r="A39" t="s">
        <v>185</v>
      </c>
    </row>
    <row r="40" spans="1:5" ht="16.5" x14ac:dyDescent="0.35">
      <c r="A40" t="s">
        <v>95</v>
      </c>
    </row>
    <row r="41" spans="1:5" ht="16.5" x14ac:dyDescent="0.35">
      <c r="A41" t="s">
        <v>96</v>
      </c>
    </row>
  </sheetData>
  <sortState xmlns:xlrd2="http://schemas.microsoft.com/office/spreadsheetml/2017/richdata2" ref="I4:L34">
    <sortCondition ref="L4:L34"/>
  </sortState>
  <mergeCells count="9">
    <mergeCell ref="B38:E38"/>
    <mergeCell ref="B30:E30"/>
    <mergeCell ref="B37:E37"/>
    <mergeCell ref="B31:E31"/>
    <mergeCell ref="B32:E32"/>
    <mergeCell ref="B33:E33"/>
    <mergeCell ref="B34:E34"/>
    <mergeCell ref="B35:E35"/>
    <mergeCell ref="B36:E3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75"/>
  <sheetViews>
    <sheetView topLeftCell="B70" workbookViewId="0">
      <selection activeCell="B77" sqref="B77"/>
    </sheetView>
  </sheetViews>
  <sheetFormatPr defaultRowHeight="14.5" x14ac:dyDescent="0.35"/>
  <cols>
    <col min="1" max="1" width="11" customWidth="1"/>
    <col min="15" max="15" width="10.1796875" customWidth="1"/>
    <col min="16" max="16" width="16.54296875" customWidth="1"/>
    <col min="19" max="19" width="14.453125" customWidth="1"/>
    <col min="20" max="20" width="20.1796875" customWidth="1"/>
    <col min="23" max="23" width="21.453125" customWidth="1"/>
    <col min="24" max="26" width="12.54296875" customWidth="1"/>
  </cols>
  <sheetData>
    <row r="1" spans="1:26" x14ac:dyDescent="0.35">
      <c r="A1" t="s">
        <v>274</v>
      </c>
      <c r="C1" t="s">
        <v>225</v>
      </c>
    </row>
    <row r="2" spans="1:26" x14ac:dyDescent="0.35">
      <c r="S2" s="109" t="s">
        <v>276</v>
      </c>
      <c r="T2" s="110"/>
      <c r="W2" s="113" t="s">
        <v>277</v>
      </c>
      <c r="X2" s="113"/>
      <c r="Y2" s="113"/>
      <c r="Z2" s="113"/>
    </row>
    <row r="3" spans="1:26" ht="29" x14ac:dyDescent="0.35">
      <c r="B3" s="15">
        <v>2015</v>
      </c>
      <c r="C3" s="15">
        <v>2016</v>
      </c>
      <c r="D3" s="15">
        <v>2017</v>
      </c>
      <c r="E3" s="15">
        <v>2018</v>
      </c>
      <c r="F3" s="15">
        <v>2019</v>
      </c>
      <c r="G3" s="15">
        <v>2020</v>
      </c>
      <c r="H3" s="15">
        <v>2021</v>
      </c>
      <c r="I3" s="15">
        <v>2022</v>
      </c>
      <c r="J3" s="15">
        <v>2023</v>
      </c>
      <c r="K3" s="15">
        <v>2024</v>
      </c>
      <c r="L3" s="15">
        <v>2025</v>
      </c>
      <c r="O3" s="20" t="s">
        <v>275</v>
      </c>
      <c r="P3" s="8" t="s">
        <v>133</v>
      </c>
      <c r="S3" s="111"/>
      <c r="T3" s="112"/>
      <c r="W3" s="22" t="s">
        <v>134</v>
      </c>
      <c r="X3" s="22" t="s">
        <v>135</v>
      </c>
      <c r="Y3" s="22" t="s">
        <v>133</v>
      </c>
      <c r="Z3" s="22" t="s">
        <v>243</v>
      </c>
    </row>
    <row r="4" spans="1:26" x14ac:dyDescent="0.35">
      <c r="A4" s="13" t="s">
        <v>136</v>
      </c>
      <c r="B4" s="30">
        <v>7486</v>
      </c>
      <c r="C4" s="30">
        <v>7566</v>
      </c>
      <c r="D4" s="30">
        <v>7664</v>
      </c>
      <c r="E4" s="30">
        <v>7631</v>
      </c>
      <c r="F4" s="30">
        <v>7384</v>
      </c>
      <c r="G4" s="30">
        <v>6650</v>
      </c>
      <c r="H4" s="30">
        <v>6945</v>
      </c>
      <c r="I4" s="30">
        <v>7258</v>
      </c>
      <c r="J4" s="30">
        <v>7191</v>
      </c>
      <c r="K4" s="30">
        <v>7774</v>
      </c>
      <c r="L4" s="30">
        <v>7867</v>
      </c>
      <c r="N4" s="17" t="s">
        <v>35</v>
      </c>
      <c r="O4" s="84">
        <v>-0.52762430939226523</v>
      </c>
      <c r="P4" s="85"/>
      <c r="R4" s="17" t="s">
        <v>11</v>
      </c>
      <c r="S4" s="84">
        <v>-5.779189108216698E-2</v>
      </c>
      <c r="T4" s="94"/>
      <c r="V4" s="19" t="s">
        <v>3</v>
      </c>
      <c r="W4" s="90">
        <v>19.750865051903116</v>
      </c>
      <c r="X4" s="91">
        <v>3.1326803205699023</v>
      </c>
      <c r="Y4" s="44"/>
      <c r="Z4" s="85" t="s">
        <v>222</v>
      </c>
    </row>
    <row r="5" spans="1:26" x14ac:dyDescent="0.35">
      <c r="A5" s="13" t="s">
        <v>97</v>
      </c>
      <c r="B5" s="30">
        <v>1303</v>
      </c>
      <c r="C5" s="30">
        <v>1380</v>
      </c>
      <c r="D5" s="30">
        <v>1238</v>
      </c>
      <c r="E5" s="30">
        <v>1279</v>
      </c>
      <c r="F5" s="30">
        <v>1211</v>
      </c>
      <c r="G5" s="30">
        <v>988</v>
      </c>
      <c r="H5" s="30">
        <v>1078</v>
      </c>
      <c r="I5" s="30">
        <v>1204</v>
      </c>
      <c r="J5" s="30">
        <v>1124</v>
      </c>
      <c r="K5" s="30">
        <v>1190</v>
      </c>
      <c r="L5" s="30"/>
      <c r="N5" s="17" t="s">
        <v>25</v>
      </c>
      <c r="O5" s="84">
        <v>-0.48248248248248249</v>
      </c>
      <c r="P5" s="86"/>
      <c r="R5" s="17" t="s">
        <v>13</v>
      </c>
      <c r="S5" s="84">
        <v>-5.2981784624882011E-2</v>
      </c>
      <c r="T5" s="94"/>
      <c r="V5" s="19" t="s">
        <v>5</v>
      </c>
      <c r="W5" s="91">
        <v>6.4063534083388483</v>
      </c>
      <c r="X5" s="91">
        <v>6.4213230571612074</v>
      </c>
      <c r="Y5" s="92" t="s">
        <v>187</v>
      </c>
      <c r="Z5" s="85" t="s">
        <v>187</v>
      </c>
    </row>
    <row r="6" spans="1:26" ht="16.5" x14ac:dyDescent="0.35">
      <c r="A6" s="13" t="s">
        <v>82</v>
      </c>
      <c r="B6" s="30">
        <v>4181</v>
      </c>
      <c r="C6" s="30">
        <v>4095</v>
      </c>
      <c r="D6" s="30">
        <v>3762</v>
      </c>
      <c r="E6" s="30">
        <v>3637</v>
      </c>
      <c r="F6" s="30">
        <v>3605</v>
      </c>
      <c r="G6" s="30">
        <v>2978</v>
      </c>
      <c r="H6" s="30">
        <v>3119</v>
      </c>
      <c r="I6" s="30">
        <v>3413</v>
      </c>
      <c r="J6" s="30">
        <v>3271</v>
      </c>
      <c r="K6" s="30">
        <v>2996</v>
      </c>
      <c r="L6" s="30" t="s">
        <v>229</v>
      </c>
      <c r="N6" s="17" t="s">
        <v>19</v>
      </c>
      <c r="O6" s="87">
        <v>-0.39622641509433965</v>
      </c>
      <c r="P6" s="88" t="s">
        <v>240</v>
      </c>
      <c r="R6" s="17" t="s">
        <v>19</v>
      </c>
      <c r="S6" s="87">
        <v>-5.0898904361519337E-2</v>
      </c>
      <c r="T6" s="87" t="s">
        <v>240</v>
      </c>
      <c r="V6" s="19" t="s">
        <v>7</v>
      </c>
      <c r="W6" s="90">
        <v>3.7916381082933519</v>
      </c>
      <c r="X6" s="90">
        <v>3.7916381082933519</v>
      </c>
      <c r="Y6" s="44"/>
      <c r="Z6" s="85"/>
    </row>
    <row r="7" spans="1:26" x14ac:dyDescent="0.35">
      <c r="A7" s="13" t="s">
        <v>98</v>
      </c>
      <c r="B7" s="30">
        <v>3597</v>
      </c>
      <c r="C7" s="30">
        <v>3512</v>
      </c>
      <c r="D7" s="30">
        <v>3554</v>
      </c>
      <c r="E7" s="30">
        <v>3317</v>
      </c>
      <c r="F7" s="30">
        <v>3493</v>
      </c>
      <c r="G7" s="30">
        <v>3167</v>
      </c>
      <c r="H7" s="30">
        <v>3150</v>
      </c>
      <c r="I7" s="30">
        <v>3500</v>
      </c>
      <c r="J7" s="30">
        <v>3348</v>
      </c>
      <c r="K7" s="30"/>
      <c r="L7" s="30"/>
      <c r="N7" s="17" t="s">
        <v>13</v>
      </c>
      <c r="O7" s="84">
        <v>-0.35786087655810211</v>
      </c>
      <c r="P7" s="85"/>
      <c r="R7" s="17" t="s">
        <v>43</v>
      </c>
      <c r="S7" s="84">
        <v>-5.0084842762678328E-2</v>
      </c>
      <c r="T7" s="94"/>
      <c r="V7" s="19" t="s">
        <v>11</v>
      </c>
      <c r="W7" s="90">
        <v>6.0416666666666661</v>
      </c>
      <c r="X7" s="90">
        <v>1.3666666666666667</v>
      </c>
      <c r="Y7" s="44"/>
      <c r="Z7" s="85"/>
    </row>
    <row r="8" spans="1:26" x14ac:dyDescent="0.35">
      <c r="A8" s="13" t="s">
        <v>7</v>
      </c>
      <c r="B8" s="30">
        <v>2295</v>
      </c>
      <c r="C8" s="30">
        <v>2503</v>
      </c>
      <c r="D8" s="30">
        <v>1943</v>
      </c>
      <c r="E8" s="30">
        <v>1988</v>
      </c>
      <c r="F8" s="30">
        <v>1937</v>
      </c>
      <c r="G8" s="30">
        <v>1556</v>
      </c>
      <c r="H8" s="30">
        <v>1458</v>
      </c>
      <c r="I8" s="30">
        <v>1766</v>
      </c>
      <c r="J8" s="30">
        <v>1794</v>
      </c>
      <c r="K8" s="30">
        <v>1888</v>
      </c>
      <c r="L8" s="30">
        <v>1850</v>
      </c>
      <c r="N8" s="17" t="s">
        <v>33</v>
      </c>
      <c r="O8" s="84">
        <v>-0.31524008350730687</v>
      </c>
      <c r="P8" s="85"/>
      <c r="R8" s="17" t="s">
        <v>25</v>
      </c>
      <c r="S8" s="84">
        <v>-4.8725285578859245E-2</v>
      </c>
      <c r="T8" s="94"/>
      <c r="V8" s="19" t="s">
        <v>13</v>
      </c>
      <c r="W8" s="90">
        <v>3.3099932019034672</v>
      </c>
      <c r="X8" s="93"/>
      <c r="Y8" s="44"/>
      <c r="Z8" s="85"/>
    </row>
    <row r="9" spans="1:26" x14ac:dyDescent="0.35">
      <c r="A9" s="13" t="s">
        <v>99</v>
      </c>
      <c r="B9" s="30">
        <v>2295</v>
      </c>
      <c r="C9" s="30">
        <v>2503</v>
      </c>
      <c r="D9" s="30">
        <v>1943</v>
      </c>
      <c r="E9" s="30">
        <v>1988</v>
      </c>
      <c r="F9" s="30">
        <v>1937</v>
      </c>
      <c r="G9" s="30">
        <v>1556</v>
      </c>
      <c r="H9" s="30">
        <v>1458</v>
      </c>
      <c r="I9" s="30">
        <v>1766</v>
      </c>
      <c r="J9" s="30">
        <v>1794</v>
      </c>
      <c r="K9" s="30">
        <v>1888</v>
      </c>
      <c r="L9" s="30">
        <v>1850</v>
      </c>
      <c r="N9" s="17" t="s">
        <v>43</v>
      </c>
      <c r="O9" s="84">
        <v>-0.2976785714285714</v>
      </c>
      <c r="P9" s="85"/>
      <c r="R9" s="17" t="s">
        <v>33</v>
      </c>
      <c r="S9" s="84">
        <v>-4.7146597521587563E-2</v>
      </c>
      <c r="T9" s="87"/>
      <c r="V9" s="19" t="s">
        <v>23</v>
      </c>
      <c r="W9" s="90">
        <v>18.053482291419066</v>
      </c>
      <c r="X9" s="91">
        <v>4.7122998634727571</v>
      </c>
      <c r="Y9" s="44"/>
      <c r="Z9" s="85" t="s">
        <v>177</v>
      </c>
    </row>
    <row r="10" spans="1:26" x14ac:dyDescent="0.35">
      <c r="A10" s="13" t="s">
        <v>130</v>
      </c>
      <c r="B10" s="30">
        <v>377</v>
      </c>
      <c r="C10" s="30">
        <v>406</v>
      </c>
      <c r="D10" s="30">
        <v>388</v>
      </c>
      <c r="E10" s="30">
        <v>348</v>
      </c>
      <c r="F10" s="30">
        <v>340</v>
      </c>
      <c r="G10" s="30">
        <v>211</v>
      </c>
      <c r="H10" s="30">
        <v>252</v>
      </c>
      <c r="I10" s="30">
        <v>253</v>
      </c>
      <c r="J10" s="30">
        <v>232</v>
      </c>
      <c r="K10" s="30">
        <v>226</v>
      </c>
      <c r="L10" s="30">
        <v>267</v>
      </c>
      <c r="N10" s="17" t="s">
        <v>11</v>
      </c>
      <c r="O10" s="84">
        <v>-0.29177718832891247</v>
      </c>
      <c r="P10" s="85"/>
      <c r="R10" s="17" t="s">
        <v>23</v>
      </c>
      <c r="S10" s="84">
        <v>-3.5784650314522159E-2</v>
      </c>
      <c r="T10" s="94"/>
      <c r="V10" s="19" t="s">
        <v>15</v>
      </c>
      <c r="W10" s="91">
        <v>10.681127982646421</v>
      </c>
      <c r="X10" s="93"/>
      <c r="Y10" s="44" t="s">
        <v>187</v>
      </c>
      <c r="Z10" s="85"/>
    </row>
    <row r="11" spans="1:26" ht="16.5" x14ac:dyDescent="0.35">
      <c r="A11" s="13" t="s">
        <v>100</v>
      </c>
      <c r="B11" s="30"/>
      <c r="C11" s="30"/>
      <c r="D11" s="30">
        <v>92</v>
      </c>
      <c r="E11" s="30" t="s">
        <v>126</v>
      </c>
      <c r="F11" s="30">
        <v>53</v>
      </c>
      <c r="G11" s="30" t="s">
        <v>257</v>
      </c>
      <c r="H11" s="30" t="s">
        <v>257</v>
      </c>
      <c r="I11" s="30">
        <v>37</v>
      </c>
      <c r="J11" s="30">
        <v>43</v>
      </c>
      <c r="K11" s="30">
        <v>49</v>
      </c>
      <c r="L11" s="30">
        <v>72</v>
      </c>
      <c r="N11" s="17" t="s">
        <v>23</v>
      </c>
      <c r="O11" s="84">
        <v>-0.28514459575222284</v>
      </c>
      <c r="P11" s="85"/>
      <c r="R11" s="17" t="s">
        <v>49</v>
      </c>
      <c r="S11" s="84">
        <v>-3.540780537194077E-2</v>
      </c>
      <c r="T11" s="94"/>
      <c r="V11" s="19" t="s">
        <v>17</v>
      </c>
      <c r="W11" s="90">
        <v>7.1228070175438596</v>
      </c>
      <c r="X11" s="93"/>
      <c r="Y11" s="44"/>
      <c r="Z11" s="85"/>
    </row>
    <row r="12" spans="1:26" x14ac:dyDescent="0.35">
      <c r="A12" s="13" t="s">
        <v>13</v>
      </c>
      <c r="B12" s="30">
        <v>2487</v>
      </c>
      <c r="C12" s="30">
        <v>2530</v>
      </c>
      <c r="D12" s="30">
        <v>2286</v>
      </c>
      <c r="E12" s="30">
        <v>2395</v>
      </c>
      <c r="F12" s="30">
        <v>2061</v>
      </c>
      <c r="G12" s="30">
        <v>1761</v>
      </c>
      <c r="H12" s="30">
        <v>1580</v>
      </c>
      <c r="I12" s="30">
        <v>1682</v>
      </c>
      <c r="J12" s="30">
        <v>1711</v>
      </c>
      <c r="K12" s="30">
        <v>1561</v>
      </c>
      <c r="L12" s="30">
        <v>1597</v>
      </c>
      <c r="N12" s="17" t="s">
        <v>5</v>
      </c>
      <c r="O12" s="87">
        <v>-0.28342501793829228</v>
      </c>
      <c r="P12" s="88" t="s">
        <v>240</v>
      </c>
      <c r="R12" s="17" t="s">
        <v>5</v>
      </c>
      <c r="S12" s="87">
        <v>-3.4019701521973866E-2</v>
      </c>
      <c r="T12" s="87" t="s">
        <v>240</v>
      </c>
      <c r="V12" s="19" t="s">
        <v>53</v>
      </c>
      <c r="W12" s="90">
        <v>5.3384873323397919</v>
      </c>
      <c r="X12" s="91">
        <v>3.6293018682399216</v>
      </c>
      <c r="Y12" s="92" t="s">
        <v>187</v>
      </c>
      <c r="Z12" s="85" t="s">
        <v>187</v>
      </c>
    </row>
    <row r="13" spans="1:26" x14ac:dyDescent="0.35">
      <c r="A13" s="13" t="s">
        <v>101</v>
      </c>
      <c r="B13" s="30"/>
      <c r="C13" s="30"/>
      <c r="D13" s="30"/>
      <c r="E13" s="30"/>
      <c r="F13" s="30"/>
      <c r="G13" s="30"/>
      <c r="H13" s="30"/>
      <c r="I13" s="30"/>
      <c r="J13" s="30"/>
      <c r="K13" s="30"/>
      <c r="L13" s="30"/>
      <c r="N13" s="17" t="s">
        <v>49</v>
      </c>
      <c r="O13" s="84">
        <v>-0.22123104371097235</v>
      </c>
      <c r="P13" s="85"/>
      <c r="R13" s="17" t="s">
        <v>7</v>
      </c>
      <c r="S13" s="84">
        <v>-2.6602290231676595E-2</v>
      </c>
      <c r="T13" s="94"/>
      <c r="V13" s="19" t="s">
        <v>19</v>
      </c>
      <c r="W13" s="91">
        <v>1.697508896797153</v>
      </c>
      <c r="X13" s="91">
        <v>1.697508896797153</v>
      </c>
      <c r="Y13" s="92" t="s">
        <v>187</v>
      </c>
      <c r="Z13" s="85" t="s">
        <v>222</v>
      </c>
    </row>
    <row r="14" spans="1:26" x14ac:dyDescent="0.35">
      <c r="A14" s="13" t="s">
        <v>83</v>
      </c>
      <c r="B14" s="30">
        <v>67706</v>
      </c>
      <c r="C14" s="30">
        <v>67426</v>
      </c>
      <c r="D14" s="30">
        <v>66513</v>
      </c>
      <c r="E14" s="30">
        <v>67967</v>
      </c>
      <c r="F14" s="30">
        <v>65244</v>
      </c>
      <c r="G14" s="30">
        <v>58005</v>
      </c>
      <c r="H14" s="30">
        <v>55137</v>
      </c>
      <c r="I14" s="30">
        <v>57727</v>
      </c>
      <c r="J14" s="30">
        <v>52902</v>
      </c>
      <c r="K14" s="30">
        <v>50600</v>
      </c>
      <c r="L14" s="30">
        <v>48400</v>
      </c>
      <c r="N14" s="17" t="s">
        <v>7</v>
      </c>
      <c r="O14" s="84">
        <v>-0.19389978213507625</v>
      </c>
      <c r="P14" s="85"/>
      <c r="R14" s="17" t="s">
        <v>27</v>
      </c>
      <c r="S14" s="84">
        <v>-2.211696881651215E-2</v>
      </c>
      <c r="T14" s="94"/>
      <c r="V14" s="19" t="s">
        <v>21</v>
      </c>
      <c r="W14" s="90">
        <v>5.0515431778031799</v>
      </c>
      <c r="X14" s="90">
        <v>5.0515431778031799</v>
      </c>
      <c r="Y14" s="44"/>
      <c r="Z14" s="85"/>
    </row>
    <row r="15" spans="1:26" x14ac:dyDescent="0.35">
      <c r="A15" s="13" t="s">
        <v>102</v>
      </c>
      <c r="B15" s="30">
        <v>15442</v>
      </c>
      <c r="C15" s="30">
        <v>16337</v>
      </c>
      <c r="D15" s="30">
        <v>15892</v>
      </c>
      <c r="E15" s="30">
        <v>15265</v>
      </c>
      <c r="F15" s="30">
        <v>15311</v>
      </c>
      <c r="G15" s="30">
        <v>13238</v>
      </c>
      <c r="H15" s="30">
        <v>12244</v>
      </c>
      <c r="I15" s="30">
        <v>12485</v>
      </c>
      <c r="J15" s="30" t="s">
        <v>94</v>
      </c>
      <c r="K15" s="30" t="s">
        <v>94</v>
      </c>
      <c r="L15" s="30" t="s">
        <v>94</v>
      </c>
      <c r="N15" s="17" t="s">
        <v>27</v>
      </c>
      <c r="O15" s="84">
        <v>-0.17578475336322871</v>
      </c>
      <c r="P15" s="85"/>
      <c r="R15" s="17" t="s">
        <v>35</v>
      </c>
      <c r="S15" s="84">
        <v>-2.1884442868782217E-2</v>
      </c>
      <c r="T15" s="94"/>
      <c r="V15" s="19" t="s">
        <v>25</v>
      </c>
      <c r="W15" s="90">
        <v>0.9545703338806788</v>
      </c>
      <c r="X15" s="93"/>
      <c r="Y15" s="44"/>
      <c r="Z15" s="85"/>
    </row>
    <row r="16" spans="1:26" ht="16.5" x14ac:dyDescent="0.35">
      <c r="A16" s="13" t="s">
        <v>15</v>
      </c>
      <c r="B16" s="30">
        <v>1780</v>
      </c>
      <c r="C16" s="30">
        <v>1797</v>
      </c>
      <c r="D16" s="30">
        <v>1756</v>
      </c>
      <c r="E16" s="30">
        <v>1862</v>
      </c>
      <c r="F16" s="30">
        <v>1822</v>
      </c>
      <c r="G16" s="30">
        <v>1716</v>
      </c>
      <c r="H16" s="30">
        <v>1639</v>
      </c>
      <c r="I16" s="30">
        <v>1718</v>
      </c>
      <c r="J16" s="30">
        <v>1680</v>
      </c>
      <c r="K16" s="30">
        <v>1526</v>
      </c>
      <c r="L16" s="30" t="s">
        <v>230</v>
      </c>
      <c r="N16" s="17" t="s">
        <v>15</v>
      </c>
      <c r="O16" s="87">
        <v>-0.14269662921348314</v>
      </c>
      <c r="P16" s="88" t="s">
        <v>241</v>
      </c>
      <c r="R16" s="17" t="s">
        <v>15</v>
      </c>
      <c r="S16" s="87">
        <v>-1.4493735979278499E-2</v>
      </c>
      <c r="T16" s="87" t="s">
        <v>240</v>
      </c>
      <c r="V16" s="19" t="s">
        <v>9</v>
      </c>
      <c r="W16" s="90">
        <v>12.444444444444445</v>
      </c>
      <c r="X16" s="93"/>
      <c r="Y16" s="44"/>
      <c r="Z16" s="85"/>
    </row>
    <row r="17" spans="1:26" x14ac:dyDescent="0.35">
      <c r="A17" s="13" t="s">
        <v>103</v>
      </c>
      <c r="B17" s="30"/>
      <c r="C17" s="30"/>
      <c r="D17" s="30"/>
      <c r="E17" s="30"/>
      <c r="F17" s="30"/>
      <c r="G17" s="30"/>
      <c r="H17" s="30"/>
      <c r="I17" s="30"/>
      <c r="J17" s="30"/>
      <c r="K17" s="30"/>
      <c r="L17" s="30"/>
      <c r="N17" s="17" t="s">
        <v>17</v>
      </c>
      <c r="O17" s="84">
        <v>-9.8280098280098274E-2</v>
      </c>
      <c r="P17" s="85"/>
      <c r="R17" s="17" t="s">
        <v>61</v>
      </c>
      <c r="S17" s="84">
        <v>-1.3672578774840627E-2</v>
      </c>
      <c r="T17" s="87" t="s">
        <v>69</v>
      </c>
      <c r="V17" s="19" t="s">
        <v>27</v>
      </c>
      <c r="W17" s="90">
        <v>9.9128601546029511</v>
      </c>
      <c r="X17" s="93"/>
      <c r="Y17" s="44"/>
      <c r="Z17" s="85"/>
    </row>
    <row r="18" spans="1:26" x14ac:dyDescent="0.35">
      <c r="A18" s="13" t="s">
        <v>84</v>
      </c>
      <c r="B18" s="30">
        <v>407</v>
      </c>
      <c r="C18" s="30">
        <v>424</v>
      </c>
      <c r="D18" s="30">
        <v>429</v>
      </c>
      <c r="E18" s="30">
        <v>420</v>
      </c>
      <c r="F18" s="30">
        <v>356</v>
      </c>
      <c r="G18" s="30">
        <v>346</v>
      </c>
      <c r="H18" s="30">
        <v>352</v>
      </c>
      <c r="I18" s="30">
        <v>404</v>
      </c>
      <c r="J18" s="30">
        <v>430</v>
      </c>
      <c r="K18" s="30">
        <v>421</v>
      </c>
      <c r="L18" s="30">
        <v>367</v>
      </c>
      <c r="N18" s="17" t="s">
        <v>61</v>
      </c>
      <c r="O18" s="84">
        <v>-8.8023088023088017E-2</v>
      </c>
      <c r="P18" s="88"/>
      <c r="R18" s="18" t="s">
        <v>59</v>
      </c>
      <c r="S18" s="84">
        <v>-8.9686622892247714E-3</v>
      </c>
      <c r="T18" s="87"/>
      <c r="V18" s="19" t="s">
        <v>29</v>
      </c>
      <c r="W18" s="90">
        <v>8.9474671669793633</v>
      </c>
      <c r="X18" s="91">
        <v>3.5139442231075697</v>
      </c>
      <c r="Y18" s="92" t="s">
        <v>187</v>
      </c>
      <c r="Z18" s="85" t="s">
        <v>222</v>
      </c>
    </row>
    <row r="19" spans="1:26" x14ac:dyDescent="0.35">
      <c r="A19" s="13" t="s">
        <v>104</v>
      </c>
      <c r="B19" s="30"/>
      <c r="C19" s="30"/>
      <c r="D19" s="30"/>
      <c r="E19" s="30"/>
      <c r="F19" s="30"/>
      <c r="G19" s="30"/>
      <c r="H19" s="30"/>
      <c r="I19" s="30"/>
      <c r="J19" s="30"/>
      <c r="K19" s="30"/>
      <c r="L19" s="30"/>
      <c r="N19" s="18" t="s">
        <v>59</v>
      </c>
      <c r="O19" s="84">
        <v>-6.8110066588489018E-2</v>
      </c>
      <c r="P19" s="88"/>
      <c r="R19" s="17" t="s">
        <v>17</v>
      </c>
      <c r="S19" s="84">
        <v>-5.6896931789798266E-3</v>
      </c>
      <c r="T19" s="94"/>
      <c r="V19" s="19" t="s">
        <v>31</v>
      </c>
      <c r="W19" s="91">
        <v>5.4832032943216298</v>
      </c>
      <c r="X19" s="91">
        <v>5.4832032943216298</v>
      </c>
      <c r="Y19" s="92" t="s">
        <v>187</v>
      </c>
      <c r="Z19" s="85" t="s">
        <v>222</v>
      </c>
    </row>
    <row r="20" spans="1:26" x14ac:dyDescent="0.35">
      <c r="A20" s="13" t="s">
        <v>53</v>
      </c>
      <c r="B20" s="30">
        <v>9495</v>
      </c>
      <c r="C20" s="30">
        <v>9755</v>
      </c>
      <c r="D20" s="30">
        <v>9546</v>
      </c>
      <c r="E20" s="30">
        <v>8935</v>
      </c>
      <c r="F20" s="30">
        <v>8613</v>
      </c>
      <c r="G20" s="30">
        <v>6681</v>
      </c>
      <c r="H20" s="30">
        <v>7784</v>
      </c>
      <c r="I20" s="30">
        <v>8502</v>
      </c>
      <c r="J20" s="30">
        <v>9265</v>
      </c>
      <c r="K20" s="30">
        <v>9561</v>
      </c>
      <c r="L20" s="30">
        <v>9831</v>
      </c>
      <c r="N20" s="17" t="s">
        <v>37</v>
      </c>
      <c r="O20" s="87">
        <v>-3.4482758620689655E-2</v>
      </c>
      <c r="P20" s="88" t="s">
        <v>240</v>
      </c>
      <c r="R20" s="17" t="s">
        <v>31</v>
      </c>
      <c r="S20" s="87">
        <v>-2.9109348364906307E-3</v>
      </c>
      <c r="T20" s="87" t="s">
        <v>240</v>
      </c>
      <c r="V20" s="19" t="s">
        <v>37</v>
      </c>
      <c r="W20" s="91">
        <v>11.524999999999999</v>
      </c>
      <c r="X20" s="93"/>
      <c r="Y20" s="44"/>
      <c r="Z20" s="85"/>
    </row>
    <row r="21" spans="1:26" x14ac:dyDescent="0.35">
      <c r="A21" s="13" t="s">
        <v>105</v>
      </c>
      <c r="B21" s="30">
        <v>6955</v>
      </c>
      <c r="C21" s="30"/>
      <c r="D21" s="30"/>
      <c r="E21" s="30">
        <v>6059</v>
      </c>
      <c r="F21" s="30">
        <v>6162</v>
      </c>
      <c r="G21" s="30">
        <v>4793</v>
      </c>
      <c r="H21" s="30">
        <v>5654</v>
      </c>
      <c r="I21" s="30">
        <v>6066</v>
      </c>
      <c r="J21" s="30">
        <v>6735</v>
      </c>
      <c r="K21" s="30"/>
      <c r="L21" s="30"/>
      <c r="N21" s="17" t="s">
        <v>63</v>
      </c>
      <c r="O21" s="84">
        <v>-2.1751740139211138E-2</v>
      </c>
      <c r="P21" s="85"/>
      <c r="R21" s="17" t="s">
        <v>21</v>
      </c>
      <c r="S21" s="84">
        <v>-2.7180596434179805E-3</v>
      </c>
      <c r="T21" s="87"/>
      <c r="V21" s="19" t="s">
        <v>33</v>
      </c>
      <c r="W21" s="90">
        <v>2.7717391304347827</v>
      </c>
      <c r="X21" s="93">
        <v>2.7717391304347827</v>
      </c>
      <c r="Y21" s="44"/>
      <c r="Z21" s="85"/>
    </row>
    <row r="22" spans="1:26" ht="16.5" x14ac:dyDescent="0.35">
      <c r="A22" s="13" t="s">
        <v>19</v>
      </c>
      <c r="B22" s="30">
        <v>477</v>
      </c>
      <c r="C22" s="30">
        <v>460</v>
      </c>
      <c r="D22" s="30">
        <v>409</v>
      </c>
      <c r="E22" s="30">
        <v>485</v>
      </c>
      <c r="F22" s="30">
        <v>390</v>
      </c>
      <c r="G22" s="30">
        <v>408</v>
      </c>
      <c r="H22" s="30">
        <v>368</v>
      </c>
      <c r="I22" s="30">
        <v>334</v>
      </c>
      <c r="J22" s="30">
        <v>332</v>
      </c>
      <c r="K22" s="30">
        <v>288</v>
      </c>
      <c r="L22" s="30" t="s">
        <v>231</v>
      </c>
      <c r="N22" s="17" t="s">
        <v>21</v>
      </c>
      <c r="O22" s="84">
        <v>2.4212778966676857E-2</v>
      </c>
      <c r="P22" s="88" t="s">
        <v>242</v>
      </c>
      <c r="R22" s="17" t="s">
        <v>53</v>
      </c>
      <c r="S22" s="84">
        <v>-1.7862290460484154E-3</v>
      </c>
      <c r="T22" s="87"/>
      <c r="V22" s="19" t="s">
        <v>35</v>
      </c>
      <c r="W22" s="90">
        <v>2.9334916864608074</v>
      </c>
      <c r="X22" s="90">
        <v>0.76247030878859856</v>
      </c>
      <c r="Y22" s="44"/>
      <c r="Z22" s="85"/>
    </row>
    <row r="23" spans="1:26" x14ac:dyDescent="0.35">
      <c r="A23" s="13" t="s">
        <v>106</v>
      </c>
      <c r="B23" s="30">
        <v>477</v>
      </c>
      <c r="C23" s="30">
        <v>460</v>
      </c>
      <c r="D23" s="30">
        <v>409</v>
      </c>
      <c r="E23" s="30">
        <v>485</v>
      </c>
      <c r="F23" s="30">
        <v>390</v>
      </c>
      <c r="G23" s="30">
        <v>408</v>
      </c>
      <c r="H23" s="30">
        <v>368</v>
      </c>
      <c r="I23" s="30">
        <v>334</v>
      </c>
      <c r="J23" s="30">
        <v>332</v>
      </c>
      <c r="K23" s="30">
        <v>288</v>
      </c>
      <c r="L23" s="30" t="s">
        <v>94</v>
      </c>
      <c r="N23" s="17" t="s">
        <v>65</v>
      </c>
      <c r="O23" s="84">
        <v>2.7415143603133161E-2</v>
      </c>
      <c r="P23" s="85"/>
      <c r="R23" s="17" t="s">
        <v>3</v>
      </c>
      <c r="S23" s="84">
        <v>3.6892176218161765E-5</v>
      </c>
      <c r="T23" s="84" t="s">
        <v>240</v>
      </c>
      <c r="V23" s="19" t="s">
        <v>39</v>
      </c>
      <c r="W23" s="93">
        <v>20.352941176470587</v>
      </c>
      <c r="X23" s="93"/>
      <c r="Y23" s="44" t="s">
        <v>177</v>
      </c>
      <c r="Z23" s="85"/>
    </row>
    <row r="24" spans="1:26" x14ac:dyDescent="0.35">
      <c r="A24" s="13" t="s">
        <v>92</v>
      </c>
      <c r="B24" s="30">
        <v>16355</v>
      </c>
      <c r="C24" s="30">
        <v>16773</v>
      </c>
      <c r="D24" s="30">
        <v>16887</v>
      </c>
      <c r="E24" s="30">
        <v>16104</v>
      </c>
      <c r="F24" s="30">
        <v>16248</v>
      </c>
      <c r="G24" s="30">
        <v>13337</v>
      </c>
      <c r="H24" s="30">
        <v>15944</v>
      </c>
      <c r="I24" s="30">
        <v>15956</v>
      </c>
      <c r="J24" s="30">
        <v>15936</v>
      </c>
      <c r="K24" s="30">
        <v>15924</v>
      </c>
      <c r="L24" s="30">
        <v>16751</v>
      </c>
      <c r="N24" s="17" t="s">
        <v>53</v>
      </c>
      <c r="O24" s="84">
        <v>3.53870458135861E-2</v>
      </c>
      <c r="P24" s="88"/>
      <c r="R24" s="17" t="s">
        <v>63</v>
      </c>
      <c r="S24" s="84">
        <v>1.5877877580130484E-3</v>
      </c>
      <c r="T24" s="94"/>
      <c r="V24" s="19" t="s">
        <v>41</v>
      </c>
      <c r="W24" s="91">
        <v>22.079197994987467</v>
      </c>
      <c r="X24" s="91">
        <v>11.779448621553884</v>
      </c>
      <c r="Y24" s="92" t="s">
        <v>187</v>
      </c>
      <c r="Z24" s="85" t="s">
        <v>222</v>
      </c>
    </row>
    <row r="25" spans="1:26" x14ac:dyDescent="0.35">
      <c r="A25" s="13" t="s">
        <v>107</v>
      </c>
      <c r="B25" s="30">
        <v>16355</v>
      </c>
      <c r="C25" s="30">
        <v>16773</v>
      </c>
      <c r="D25" s="30">
        <v>16887</v>
      </c>
      <c r="E25" s="30">
        <v>16104</v>
      </c>
      <c r="F25" s="30">
        <v>16248</v>
      </c>
      <c r="G25" s="30">
        <v>13337</v>
      </c>
      <c r="H25" s="30">
        <v>15944</v>
      </c>
      <c r="I25" s="30">
        <v>15956</v>
      </c>
      <c r="J25" s="30">
        <v>15936</v>
      </c>
      <c r="K25" s="30">
        <v>15924</v>
      </c>
      <c r="L25" s="30">
        <v>16751</v>
      </c>
      <c r="N25" s="18" t="s">
        <v>3</v>
      </c>
      <c r="O25" s="84">
        <v>5.0895004007480628E-2</v>
      </c>
      <c r="P25" s="88"/>
      <c r="R25" s="17" t="s">
        <v>65</v>
      </c>
      <c r="S25" s="84">
        <v>5.7291648754045355E-3</v>
      </c>
      <c r="T25" s="94"/>
      <c r="V25" s="19" t="s">
        <v>43</v>
      </c>
      <c r="W25" s="90">
        <v>4.2679390713892458</v>
      </c>
      <c r="X25" s="93"/>
      <c r="Y25" s="44"/>
      <c r="Z25" s="85"/>
    </row>
    <row r="26" spans="1:26" x14ac:dyDescent="0.35">
      <c r="A26" s="13" t="s">
        <v>85</v>
      </c>
      <c r="B26" s="30">
        <v>999</v>
      </c>
      <c r="C26" s="30">
        <v>879</v>
      </c>
      <c r="D26" s="30">
        <v>706</v>
      </c>
      <c r="E26" s="30">
        <v>727</v>
      </c>
      <c r="F26" s="30">
        <v>652</v>
      </c>
      <c r="G26" s="30">
        <v>518</v>
      </c>
      <c r="H26" s="30">
        <v>610</v>
      </c>
      <c r="I26" s="30">
        <v>664</v>
      </c>
      <c r="J26" s="30">
        <v>659</v>
      </c>
      <c r="K26" s="30">
        <v>568</v>
      </c>
      <c r="L26" s="30">
        <v>517</v>
      </c>
      <c r="N26" s="17" t="s">
        <v>31</v>
      </c>
      <c r="O26" s="87">
        <v>5.2449531476007796E-2</v>
      </c>
      <c r="P26" s="88" t="s">
        <v>240</v>
      </c>
      <c r="R26" s="17" t="s">
        <v>51</v>
      </c>
      <c r="S26" s="84">
        <v>8.1956465891848129E-3</v>
      </c>
      <c r="T26" s="94"/>
      <c r="V26" s="19" t="s">
        <v>45</v>
      </c>
      <c r="W26" s="91">
        <v>3.9552715654952078</v>
      </c>
      <c r="X26" s="91">
        <v>3.9242174629324547</v>
      </c>
      <c r="Y26" s="92" t="s">
        <v>187</v>
      </c>
      <c r="Z26" s="85" t="s">
        <v>187</v>
      </c>
    </row>
    <row r="27" spans="1:26" x14ac:dyDescent="0.35">
      <c r="A27" s="13" t="s">
        <v>108</v>
      </c>
      <c r="B27" s="30"/>
      <c r="C27" s="30"/>
      <c r="D27" s="30"/>
      <c r="E27" s="30"/>
      <c r="F27" s="30"/>
      <c r="G27" s="30"/>
      <c r="H27" s="30"/>
      <c r="I27" s="30"/>
      <c r="J27" s="30"/>
      <c r="K27" s="30"/>
      <c r="L27" s="30"/>
      <c r="N27" s="17" t="s">
        <v>51</v>
      </c>
      <c r="O27" s="84">
        <v>7.7908217716115266E-2</v>
      </c>
      <c r="P27" s="85"/>
      <c r="R27" s="17" t="s">
        <v>37</v>
      </c>
      <c r="S27" s="87">
        <v>1.2301942298649449E-2</v>
      </c>
      <c r="T27" s="87" t="s">
        <v>240</v>
      </c>
      <c r="V27" s="19" t="s">
        <v>47</v>
      </c>
      <c r="W27" s="93">
        <v>2.2236789027833801</v>
      </c>
      <c r="X27" s="93"/>
      <c r="Y27" s="92" t="s">
        <v>187</v>
      </c>
      <c r="Z27" s="85"/>
    </row>
    <row r="28" spans="1:26" x14ac:dyDescent="0.35">
      <c r="A28" s="13" t="s">
        <v>9</v>
      </c>
      <c r="B28" s="30">
        <v>2822</v>
      </c>
      <c r="C28" s="30">
        <v>2746</v>
      </c>
      <c r="D28" s="30">
        <v>2776</v>
      </c>
      <c r="E28" s="30">
        <v>2731</v>
      </c>
      <c r="F28" s="30">
        <v>2492</v>
      </c>
      <c r="G28" s="30">
        <v>2295</v>
      </c>
      <c r="H28" s="30">
        <v>2610</v>
      </c>
      <c r="I28" s="30">
        <v>2910</v>
      </c>
      <c r="J28" s="30">
        <v>3102</v>
      </c>
      <c r="K28" s="30">
        <v>3238</v>
      </c>
      <c r="L28" s="30">
        <v>3292</v>
      </c>
      <c r="N28" s="17" t="s">
        <v>9</v>
      </c>
      <c r="O28" s="84">
        <v>0.16654854712969525</v>
      </c>
      <c r="P28" s="85"/>
      <c r="R28" s="17" t="s">
        <v>9</v>
      </c>
      <c r="S28" s="84">
        <v>1.7754242902909612E-2</v>
      </c>
      <c r="T28" s="94"/>
      <c r="V28" s="19" t="s">
        <v>55</v>
      </c>
      <c r="W28" s="90">
        <v>22.852713178294572</v>
      </c>
      <c r="X28" s="90">
        <v>6.0589147286821712</v>
      </c>
      <c r="Y28" s="92"/>
      <c r="Z28" s="85" t="s">
        <v>222</v>
      </c>
    </row>
    <row r="29" spans="1:26" x14ac:dyDescent="0.35">
      <c r="A29" s="13" t="s">
        <v>109</v>
      </c>
      <c r="B29" s="30"/>
      <c r="C29" s="30"/>
      <c r="D29" s="30"/>
      <c r="E29" s="30"/>
      <c r="F29" s="30"/>
      <c r="G29" s="30"/>
      <c r="H29" s="30"/>
      <c r="I29" s="30"/>
      <c r="J29" s="30"/>
      <c r="K29" s="30"/>
      <c r="L29" s="30"/>
      <c r="N29" s="17" t="s">
        <v>45</v>
      </c>
      <c r="O29" s="87">
        <v>0.22253258845437615</v>
      </c>
      <c r="P29" s="88" t="s">
        <v>240</v>
      </c>
      <c r="R29" s="17" t="s">
        <v>39</v>
      </c>
      <c r="S29" s="94">
        <v>1.7858778975976541E-2</v>
      </c>
      <c r="T29" s="87" t="s">
        <v>244</v>
      </c>
      <c r="V29" s="19" t="s">
        <v>51</v>
      </c>
      <c r="W29" s="90">
        <v>11.618852459016393</v>
      </c>
      <c r="X29" s="93"/>
      <c r="Y29" s="44"/>
      <c r="Z29" s="85"/>
    </row>
    <row r="30" spans="1:26" x14ac:dyDescent="0.35">
      <c r="A30" s="13" t="s">
        <v>27</v>
      </c>
      <c r="B30" s="30">
        <v>5575</v>
      </c>
      <c r="C30" s="30">
        <v>5541</v>
      </c>
      <c r="D30" s="30">
        <v>5630</v>
      </c>
      <c r="E30" s="30">
        <v>5559</v>
      </c>
      <c r="F30" s="30">
        <v>5482</v>
      </c>
      <c r="G30" s="30">
        <v>4655</v>
      </c>
      <c r="H30" s="30">
        <v>4595</v>
      </c>
      <c r="I30" s="30">
        <v>5041</v>
      </c>
      <c r="J30" s="30">
        <v>4772</v>
      </c>
      <c r="K30" s="30">
        <v>4739</v>
      </c>
      <c r="L30" s="30">
        <v>4595</v>
      </c>
      <c r="N30" s="17" t="s">
        <v>41</v>
      </c>
      <c r="O30" s="87">
        <v>0.3</v>
      </c>
      <c r="P30" s="88" t="s">
        <v>240</v>
      </c>
      <c r="R30" s="17" t="s">
        <v>45</v>
      </c>
      <c r="S30" s="87">
        <v>2.1483272612298876E-2</v>
      </c>
      <c r="T30" s="87" t="s">
        <v>191</v>
      </c>
      <c r="V30" s="19" t="s">
        <v>49</v>
      </c>
      <c r="W30" s="90">
        <v>3.4140211640211642</v>
      </c>
      <c r="X30" s="93"/>
      <c r="Y30" s="44"/>
      <c r="Z30" s="85"/>
    </row>
    <row r="31" spans="1:26" x14ac:dyDescent="0.35">
      <c r="A31" s="13" t="s">
        <v>110</v>
      </c>
      <c r="B31" s="30"/>
      <c r="C31" s="30"/>
      <c r="D31" s="30"/>
      <c r="E31" s="30"/>
      <c r="F31" s="30"/>
      <c r="G31" s="30"/>
      <c r="H31" s="30"/>
      <c r="I31" s="30"/>
      <c r="J31" s="30"/>
      <c r="K31" s="30"/>
      <c r="L31" s="30"/>
      <c r="N31" s="17" t="s">
        <v>55</v>
      </c>
      <c r="O31" s="84">
        <v>0.33053954950235725</v>
      </c>
      <c r="P31" s="85"/>
      <c r="R31" s="17" t="s">
        <v>41</v>
      </c>
      <c r="S31" s="87">
        <v>2.7897811558750263E-2</v>
      </c>
      <c r="T31" s="87" t="s">
        <v>240</v>
      </c>
      <c r="V31" s="89" t="s">
        <v>59</v>
      </c>
      <c r="W31" s="93">
        <v>17.347175257214555</v>
      </c>
      <c r="X31" s="93"/>
      <c r="Y31" s="44"/>
      <c r="Z31" s="85"/>
    </row>
    <row r="32" spans="1:26" x14ac:dyDescent="0.35">
      <c r="A32" s="13" t="s">
        <v>186</v>
      </c>
      <c r="B32" s="30">
        <v>827</v>
      </c>
      <c r="C32" s="30">
        <v>965</v>
      </c>
      <c r="D32" s="30">
        <v>1053</v>
      </c>
      <c r="E32" s="30">
        <v>1359</v>
      </c>
      <c r="F32" s="82">
        <v>1507</v>
      </c>
      <c r="G32" s="82">
        <v>1216</v>
      </c>
      <c r="H32" s="82">
        <v>1471</v>
      </c>
      <c r="I32" s="82">
        <v>1700</v>
      </c>
      <c r="J32" s="30">
        <v>1654</v>
      </c>
      <c r="K32" s="30">
        <v>1554</v>
      </c>
      <c r="L32" s="30">
        <v>1561</v>
      </c>
      <c r="R32" s="17" t="s">
        <v>55</v>
      </c>
      <c r="S32" s="84">
        <v>3.0796720560996471E-2</v>
      </c>
      <c r="T32" s="87"/>
      <c r="V32" s="19" t="s">
        <v>65</v>
      </c>
      <c r="W32" s="90">
        <v>16.89</v>
      </c>
      <c r="X32" s="91">
        <v>16.682422451994093</v>
      </c>
      <c r="Y32" s="44"/>
      <c r="Z32" s="85" t="s">
        <v>187</v>
      </c>
    </row>
    <row r="33" spans="1:26" x14ac:dyDescent="0.35">
      <c r="A33" s="13" t="s">
        <v>111</v>
      </c>
      <c r="B33" s="30">
        <v>341</v>
      </c>
      <c r="C33" s="30">
        <v>386</v>
      </c>
      <c r="D33" s="30">
        <v>444</v>
      </c>
      <c r="E33" s="30">
        <v>475</v>
      </c>
      <c r="F33" s="30">
        <v>523</v>
      </c>
      <c r="G33" s="30">
        <v>406</v>
      </c>
      <c r="H33" s="30">
        <v>483</v>
      </c>
      <c r="I33" s="30">
        <v>567</v>
      </c>
      <c r="J33" s="30">
        <v>596</v>
      </c>
      <c r="K33" s="30">
        <v>601</v>
      </c>
      <c r="L33" s="30"/>
      <c r="N33" s="17" t="s">
        <v>180</v>
      </c>
      <c r="O33" s="59">
        <v>-0.12851483665409627</v>
      </c>
      <c r="R33" s="17" t="s">
        <v>29</v>
      </c>
      <c r="S33" s="84">
        <v>6.4353797107356669E-2</v>
      </c>
      <c r="T33" s="94"/>
      <c r="V33" s="19" t="s">
        <v>61</v>
      </c>
      <c r="W33" s="90">
        <v>5.8295081967213109</v>
      </c>
      <c r="X33" s="93"/>
      <c r="Y33" s="44"/>
      <c r="Z33" s="85"/>
    </row>
    <row r="34" spans="1:26" x14ac:dyDescent="0.35">
      <c r="A34" s="13" t="s">
        <v>31</v>
      </c>
      <c r="B34" s="30" t="s">
        <v>94</v>
      </c>
      <c r="C34" s="30" t="s">
        <v>94</v>
      </c>
      <c r="D34" s="30" t="s">
        <v>94</v>
      </c>
      <c r="E34" s="30" t="s">
        <v>94</v>
      </c>
      <c r="F34" s="30" t="s">
        <v>94</v>
      </c>
      <c r="G34" s="30" t="s">
        <v>94</v>
      </c>
      <c r="H34" s="30" t="s">
        <v>226</v>
      </c>
      <c r="I34" s="30" t="s">
        <v>94</v>
      </c>
      <c r="J34" s="30" t="s">
        <v>94</v>
      </c>
      <c r="K34" s="30"/>
      <c r="L34" s="30"/>
      <c r="V34" s="19" t="s">
        <v>63</v>
      </c>
      <c r="W34" s="90">
        <v>6.967441860465116</v>
      </c>
      <c r="X34" s="93"/>
      <c r="Y34" s="44"/>
      <c r="Z34" s="85"/>
    </row>
    <row r="35" spans="1:26" ht="16.5" x14ac:dyDescent="0.35">
      <c r="A35" s="13" t="s">
        <v>112</v>
      </c>
      <c r="B35" s="30">
        <v>15901</v>
      </c>
      <c r="C35" s="30">
        <v>17324</v>
      </c>
      <c r="D35" s="30">
        <v>17309</v>
      </c>
      <c r="E35" s="30">
        <v>18614</v>
      </c>
      <c r="F35" s="30">
        <v>17600</v>
      </c>
      <c r="G35" s="30">
        <v>14102</v>
      </c>
      <c r="H35" s="30">
        <v>15990</v>
      </c>
      <c r="I35" s="30">
        <v>16875</v>
      </c>
      <c r="J35" s="30">
        <v>16989</v>
      </c>
      <c r="K35" s="30">
        <v>16735</v>
      </c>
      <c r="L35" s="30" t="s">
        <v>232</v>
      </c>
      <c r="R35" s="17" t="s">
        <v>180</v>
      </c>
      <c r="S35" s="11">
        <v>-1.8027002275488924E-2</v>
      </c>
    </row>
    <row r="36" spans="1:26" x14ac:dyDescent="0.35">
      <c r="A36" s="13" t="s">
        <v>131</v>
      </c>
      <c r="B36" s="30">
        <v>319</v>
      </c>
      <c r="C36" s="30">
        <v>249</v>
      </c>
      <c r="D36" s="30">
        <v>256</v>
      </c>
      <c r="E36" s="30">
        <v>273</v>
      </c>
      <c r="F36" s="30">
        <v>248</v>
      </c>
      <c r="G36" s="30">
        <v>217</v>
      </c>
      <c r="H36" s="30">
        <v>267</v>
      </c>
      <c r="I36" s="30">
        <v>267</v>
      </c>
      <c r="J36" s="30">
        <v>347</v>
      </c>
      <c r="K36" s="30">
        <v>308</v>
      </c>
      <c r="L36" s="30"/>
      <c r="V36" t="s">
        <v>137</v>
      </c>
    </row>
    <row r="37" spans="1:26" x14ac:dyDescent="0.35">
      <c r="A37" s="13" t="s">
        <v>113</v>
      </c>
      <c r="B37" s="30">
        <v>69</v>
      </c>
      <c r="C37" s="30">
        <v>69</v>
      </c>
      <c r="D37" s="30">
        <v>43</v>
      </c>
      <c r="E37" s="30" t="s">
        <v>227</v>
      </c>
      <c r="F37" s="30" t="s">
        <v>94</v>
      </c>
      <c r="G37" s="30" t="s">
        <v>94</v>
      </c>
      <c r="H37" s="30" t="s">
        <v>226</v>
      </c>
      <c r="I37" s="30"/>
      <c r="J37" s="30"/>
      <c r="K37" s="30"/>
      <c r="L37" s="30"/>
      <c r="R37" s="5" t="s">
        <v>47</v>
      </c>
      <c r="S37" s="114" t="s">
        <v>70</v>
      </c>
      <c r="T37" s="115"/>
    </row>
    <row r="38" spans="1:26" x14ac:dyDescent="0.35">
      <c r="A38" s="13" t="s">
        <v>33</v>
      </c>
      <c r="B38" s="30">
        <v>479</v>
      </c>
      <c r="C38" s="30">
        <v>525</v>
      </c>
      <c r="D38" s="30">
        <v>496</v>
      </c>
      <c r="E38" s="30">
        <v>542</v>
      </c>
      <c r="F38" s="30">
        <v>461</v>
      </c>
      <c r="G38" s="30">
        <v>491</v>
      </c>
      <c r="H38" s="30">
        <v>449</v>
      </c>
      <c r="I38" s="30">
        <v>425</v>
      </c>
      <c r="J38" s="30">
        <v>385</v>
      </c>
      <c r="K38" s="30">
        <v>307</v>
      </c>
      <c r="L38" s="30">
        <v>328</v>
      </c>
    </row>
    <row r="39" spans="1:26" x14ac:dyDescent="0.35">
      <c r="A39" s="13" t="s">
        <v>114</v>
      </c>
      <c r="B39" s="30"/>
      <c r="C39" s="30"/>
      <c r="D39" s="30"/>
      <c r="E39" s="30"/>
      <c r="F39" s="30"/>
      <c r="G39" s="30"/>
      <c r="H39" s="30"/>
      <c r="I39" s="30"/>
      <c r="J39" s="30">
        <v>385</v>
      </c>
      <c r="K39" s="30">
        <v>307</v>
      </c>
      <c r="L39" s="30">
        <v>328</v>
      </c>
    </row>
    <row r="40" spans="1:26" x14ac:dyDescent="0.35">
      <c r="A40" s="13" t="s">
        <v>35</v>
      </c>
      <c r="B40" s="30">
        <v>724</v>
      </c>
      <c r="C40" s="30">
        <v>655</v>
      </c>
      <c r="D40" s="30">
        <v>368</v>
      </c>
      <c r="E40" s="30">
        <v>165</v>
      </c>
      <c r="F40" s="30">
        <v>308</v>
      </c>
      <c r="G40" s="30">
        <v>376</v>
      </c>
      <c r="H40" s="30">
        <v>392</v>
      </c>
      <c r="I40" s="30">
        <v>476</v>
      </c>
      <c r="J40" s="30">
        <v>479</v>
      </c>
      <c r="K40" s="30">
        <v>414</v>
      </c>
      <c r="L40" s="30">
        <v>342</v>
      </c>
    </row>
    <row r="41" spans="1:26" x14ac:dyDescent="0.35">
      <c r="A41" s="13" t="s">
        <v>115</v>
      </c>
      <c r="B41" s="30">
        <v>147</v>
      </c>
      <c r="C41" s="30">
        <v>71</v>
      </c>
      <c r="D41" s="30">
        <v>131</v>
      </c>
      <c r="E41" s="30">
        <v>163</v>
      </c>
      <c r="F41" s="30">
        <v>110</v>
      </c>
      <c r="G41" s="30">
        <v>86</v>
      </c>
      <c r="H41" s="30">
        <v>81</v>
      </c>
      <c r="I41" s="30">
        <v>74</v>
      </c>
      <c r="J41" s="30">
        <v>62</v>
      </c>
      <c r="K41" s="30">
        <v>56</v>
      </c>
      <c r="L41" s="30">
        <v>203</v>
      </c>
    </row>
    <row r="42" spans="1:26" ht="16.5" x14ac:dyDescent="0.35">
      <c r="A42" s="13" t="s">
        <v>39</v>
      </c>
      <c r="B42" s="30">
        <v>306</v>
      </c>
      <c r="C42" s="30">
        <v>294</v>
      </c>
      <c r="D42" s="30">
        <v>304</v>
      </c>
      <c r="E42" s="30">
        <v>317</v>
      </c>
      <c r="F42" s="30">
        <v>305</v>
      </c>
      <c r="G42" s="30">
        <v>242</v>
      </c>
      <c r="H42" s="30">
        <v>339</v>
      </c>
      <c r="I42" s="30">
        <v>379</v>
      </c>
      <c r="J42" s="30" t="s">
        <v>235</v>
      </c>
      <c r="K42" s="30" t="s">
        <v>234</v>
      </c>
      <c r="L42" s="30" t="s">
        <v>233</v>
      </c>
    </row>
    <row r="43" spans="1:26" x14ac:dyDescent="0.35">
      <c r="A43" s="13" t="s">
        <v>116</v>
      </c>
      <c r="B43" s="30"/>
      <c r="C43" s="30"/>
      <c r="D43" s="30"/>
      <c r="E43" s="30"/>
      <c r="F43" s="30"/>
      <c r="G43" s="30"/>
      <c r="H43" s="30"/>
      <c r="I43" s="30"/>
      <c r="J43" s="30"/>
      <c r="K43" s="30"/>
      <c r="L43" s="30"/>
    </row>
    <row r="44" spans="1:26" ht="16.5" x14ac:dyDescent="0.35">
      <c r="A44" s="13" t="s">
        <v>193</v>
      </c>
      <c r="B44" s="43">
        <v>13523</v>
      </c>
      <c r="C44" s="43">
        <v>13660</v>
      </c>
      <c r="D44" s="43">
        <v>13182</v>
      </c>
      <c r="E44" s="43">
        <v>13599</v>
      </c>
      <c r="F44" s="43">
        <v>12436</v>
      </c>
      <c r="G44" s="43">
        <v>10225</v>
      </c>
      <c r="H44" s="43">
        <v>12380</v>
      </c>
      <c r="I44" s="43">
        <v>14373</v>
      </c>
      <c r="J44" s="30">
        <v>14377</v>
      </c>
      <c r="K44" s="30">
        <v>15298</v>
      </c>
      <c r="L44" s="30" t="s">
        <v>236</v>
      </c>
    </row>
    <row r="45" spans="1:26" x14ac:dyDescent="0.35">
      <c r="A45" s="13" t="s">
        <v>117</v>
      </c>
      <c r="B45" s="43">
        <v>6000</v>
      </c>
      <c r="C45" s="43">
        <v>6400</v>
      </c>
      <c r="D45" s="43">
        <v>6500</v>
      </c>
      <c r="E45" s="43">
        <v>6800</v>
      </c>
      <c r="F45" s="43">
        <v>6900</v>
      </c>
      <c r="G45" s="43">
        <v>6500</v>
      </c>
      <c r="H45" s="43">
        <v>6800</v>
      </c>
      <c r="I45" s="43">
        <v>8300</v>
      </c>
      <c r="J45" s="82">
        <v>7400</v>
      </c>
      <c r="K45" s="30">
        <v>7800</v>
      </c>
      <c r="L45" s="30"/>
    </row>
    <row r="46" spans="1:26" x14ac:dyDescent="0.35">
      <c r="A46" s="13" t="s">
        <v>43</v>
      </c>
      <c r="B46" s="30">
        <v>11200</v>
      </c>
      <c r="C46" s="30">
        <v>12077</v>
      </c>
      <c r="D46" s="30">
        <v>11103</v>
      </c>
      <c r="E46" s="30">
        <v>10941</v>
      </c>
      <c r="F46" s="30">
        <v>10633</v>
      </c>
      <c r="G46" s="30">
        <v>8805</v>
      </c>
      <c r="H46" s="30">
        <v>8276</v>
      </c>
      <c r="I46" s="30">
        <v>7541</v>
      </c>
      <c r="J46" s="30">
        <v>7594</v>
      </c>
      <c r="K46" s="30">
        <v>7796</v>
      </c>
      <c r="L46" s="30">
        <v>7866</v>
      </c>
    </row>
    <row r="47" spans="1:26" x14ac:dyDescent="0.35">
      <c r="A47" s="13" t="s">
        <v>118</v>
      </c>
      <c r="B47" s="30" t="s">
        <v>94</v>
      </c>
      <c r="C47" s="30" t="s">
        <v>94</v>
      </c>
      <c r="D47" s="30" t="s">
        <v>94</v>
      </c>
      <c r="E47" s="30" t="s">
        <v>94</v>
      </c>
      <c r="F47" s="30" t="s">
        <v>94</v>
      </c>
      <c r="G47" s="30" t="s">
        <v>94</v>
      </c>
      <c r="H47" s="30" t="s">
        <v>226</v>
      </c>
      <c r="I47" s="30" t="s">
        <v>94</v>
      </c>
      <c r="J47" s="30" t="s">
        <v>94</v>
      </c>
      <c r="K47" s="30" t="s">
        <v>94</v>
      </c>
      <c r="L47" s="30" t="s">
        <v>94</v>
      </c>
    </row>
    <row r="48" spans="1:26" ht="16.5" x14ac:dyDescent="0.35">
      <c r="A48" s="13" t="s">
        <v>132</v>
      </c>
      <c r="B48" s="30">
        <v>2148</v>
      </c>
      <c r="C48" s="30">
        <v>1999</v>
      </c>
      <c r="D48" s="30">
        <v>2117</v>
      </c>
      <c r="E48" s="30">
        <v>2195</v>
      </c>
      <c r="F48" s="30">
        <v>2383</v>
      </c>
      <c r="G48" s="30">
        <v>1877</v>
      </c>
      <c r="H48" s="30">
        <v>2161</v>
      </c>
      <c r="I48" s="30">
        <v>2302</v>
      </c>
      <c r="J48" s="30">
        <v>2500</v>
      </c>
      <c r="K48" s="30">
        <v>2626</v>
      </c>
      <c r="L48" s="30" t="s">
        <v>237</v>
      </c>
    </row>
    <row r="49" spans="1:12" x14ac:dyDescent="0.35">
      <c r="A49" s="13" t="s">
        <v>119</v>
      </c>
      <c r="B49" s="30">
        <v>2171</v>
      </c>
      <c r="C49" s="30">
        <v>2199</v>
      </c>
      <c r="D49" s="30">
        <v>2301</v>
      </c>
      <c r="E49" s="30">
        <v>2276</v>
      </c>
      <c r="F49" s="30">
        <v>2281</v>
      </c>
      <c r="G49" s="30">
        <v>2201</v>
      </c>
      <c r="H49" s="30">
        <v>2287</v>
      </c>
      <c r="I49" s="30">
        <v>2392</v>
      </c>
      <c r="J49" s="30">
        <v>2467</v>
      </c>
      <c r="K49" s="30"/>
      <c r="L49" s="30"/>
    </row>
    <row r="50" spans="1:12" ht="16.5" x14ac:dyDescent="0.35">
      <c r="A50" s="13" t="s">
        <v>47</v>
      </c>
      <c r="B50" s="30">
        <v>9057</v>
      </c>
      <c r="C50" s="30">
        <v>8285</v>
      </c>
      <c r="D50" s="30">
        <v>8181</v>
      </c>
      <c r="E50" s="30">
        <v>8144</v>
      </c>
      <c r="F50" s="30">
        <v>8125</v>
      </c>
      <c r="G50" s="30">
        <v>5491</v>
      </c>
      <c r="H50" s="30">
        <v>3796</v>
      </c>
      <c r="I50" s="30">
        <v>3690</v>
      </c>
      <c r="J50" s="30">
        <v>3539</v>
      </c>
      <c r="K50" s="30" t="s">
        <v>239</v>
      </c>
      <c r="L50" s="30" t="s">
        <v>238</v>
      </c>
    </row>
    <row r="51" spans="1:12" x14ac:dyDescent="0.35">
      <c r="A51" s="13" t="s">
        <v>120</v>
      </c>
      <c r="B51" s="30"/>
      <c r="C51" s="30"/>
      <c r="D51" s="30"/>
      <c r="E51" s="30"/>
      <c r="F51" s="30"/>
      <c r="G51" s="30"/>
      <c r="H51" s="30"/>
      <c r="I51" s="30"/>
      <c r="J51" s="30"/>
      <c r="K51" s="30"/>
      <c r="L51" s="30"/>
    </row>
    <row r="52" spans="1:12" x14ac:dyDescent="0.35">
      <c r="A52" s="13" t="s">
        <v>55</v>
      </c>
      <c r="B52" s="30">
        <v>3818</v>
      </c>
      <c r="C52" s="30">
        <v>4074</v>
      </c>
      <c r="D52" s="30">
        <v>3988</v>
      </c>
      <c r="E52" s="30">
        <v>3606</v>
      </c>
      <c r="F52" s="30">
        <v>3503</v>
      </c>
      <c r="G52" s="30">
        <v>3098</v>
      </c>
      <c r="H52" s="30">
        <v>3784</v>
      </c>
      <c r="I52" s="30">
        <v>4718</v>
      </c>
      <c r="J52" s="30">
        <v>4610</v>
      </c>
      <c r="K52" s="30">
        <v>5050</v>
      </c>
      <c r="L52" s="30">
        <v>5080</v>
      </c>
    </row>
    <row r="53" spans="1:12" x14ac:dyDescent="0.35">
      <c r="A53" s="13" t="s">
        <v>121</v>
      </c>
      <c r="B53" s="30">
        <v>777</v>
      </c>
      <c r="C53" s="30">
        <v>878</v>
      </c>
      <c r="D53" s="30">
        <v>835</v>
      </c>
      <c r="E53" s="30">
        <v>742</v>
      </c>
      <c r="F53" s="30">
        <v>704</v>
      </c>
      <c r="G53" s="30">
        <v>601</v>
      </c>
      <c r="H53" s="30">
        <v>904</v>
      </c>
      <c r="I53" s="30">
        <v>1230</v>
      </c>
      <c r="J53" s="30">
        <v>1185</v>
      </c>
      <c r="K53" s="30">
        <v>1355</v>
      </c>
      <c r="L53" s="30">
        <v>1368</v>
      </c>
    </row>
    <row r="54" spans="1:12" x14ac:dyDescent="0.35">
      <c r="A54" s="13" t="s">
        <v>51</v>
      </c>
      <c r="B54" s="30">
        <v>937</v>
      </c>
      <c r="C54" s="30">
        <v>855</v>
      </c>
      <c r="D54" s="30">
        <v>874</v>
      </c>
      <c r="E54" s="30">
        <v>825</v>
      </c>
      <c r="F54" s="30">
        <v>821</v>
      </c>
      <c r="G54" s="30">
        <v>691</v>
      </c>
      <c r="H54" s="30">
        <v>795</v>
      </c>
      <c r="I54" s="30">
        <v>873</v>
      </c>
      <c r="J54" s="30">
        <v>850</v>
      </c>
      <c r="K54" s="30">
        <v>975</v>
      </c>
      <c r="L54" s="30">
        <v>1010</v>
      </c>
    </row>
    <row r="55" spans="1:12" x14ac:dyDescent="0.35">
      <c r="A55" s="13" t="s">
        <v>122</v>
      </c>
      <c r="B55" s="30"/>
      <c r="C55" s="30"/>
      <c r="D55" s="30"/>
      <c r="E55" s="30"/>
      <c r="F55" s="30"/>
      <c r="G55" s="30"/>
      <c r="H55" s="30"/>
      <c r="I55" s="30"/>
      <c r="J55" s="30"/>
      <c r="K55" s="30"/>
      <c r="L55" s="30"/>
    </row>
    <row r="56" spans="1:12" x14ac:dyDescent="0.35">
      <c r="A56" s="13" t="s">
        <v>49</v>
      </c>
      <c r="B56" s="30">
        <v>1121</v>
      </c>
      <c r="C56" s="30">
        <v>1057</v>
      </c>
      <c r="D56" s="30">
        <v>1127</v>
      </c>
      <c r="E56" s="30">
        <v>1272</v>
      </c>
      <c r="F56" s="30">
        <v>1050</v>
      </c>
      <c r="G56" s="30">
        <v>894</v>
      </c>
      <c r="H56" s="30">
        <v>854</v>
      </c>
      <c r="I56" s="30">
        <v>866</v>
      </c>
      <c r="J56" s="30">
        <v>894</v>
      </c>
      <c r="K56" s="30">
        <v>814</v>
      </c>
      <c r="L56" s="30">
        <v>873</v>
      </c>
    </row>
    <row r="57" spans="1:12" x14ac:dyDescent="0.35">
      <c r="A57" s="13" t="s">
        <v>123</v>
      </c>
      <c r="B57" s="30"/>
      <c r="C57" s="30"/>
      <c r="D57" s="30"/>
      <c r="E57" s="30"/>
      <c r="F57" s="30"/>
      <c r="G57" s="30"/>
      <c r="H57" s="30"/>
      <c r="I57" s="30"/>
      <c r="J57" s="30"/>
      <c r="K57" s="30"/>
      <c r="L57" s="30"/>
    </row>
    <row r="58" spans="1:12" x14ac:dyDescent="0.35">
      <c r="A58" s="13" t="s">
        <v>86</v>
      </c>
      <c r="B58" s="30"/>
      <c r="C58" s="30"/>
      <c r="D58" s="30"/>
      <c r="E58" s="30"/>
      <c r="F58" s="30"/>
      <c r="G58" s="30"/>
      <c r="H58" s="30"/>
      <c r="I58" s="30"/>
      <c r="J58" s="30"/>
      <c r="K58" s="30"/>
      <c r="L58" s="30"/>
    </row>
    <row r="59" spans="1:12" x14ac:dyDescent="0.35">
      <c r="A59" s="13" t="s">
        <v>124</v>
      </c>
      <c r="B59" s="83">
        <v>6092</v>
      </c>
      <c r="C59" s="83">
        <v>6549</v>
      </c>
      <c r="D59" s="83">
        <v>6328</v>
      </c>
      <c r="E59" s="83">
        <v>6363</v>
      </c>
      <c r="F59" s="83">
        <v>6436</v>
      </c>
      <c r="G59" s="30"/>
      <c r="H59" s="30"/>
      <c r="I59" s="30"/>
      <c r="J59" s="30"/>
      <c r="K59" s="30"/>
      <c r="L59" s="30"/>
    </row>
    <row r="60" spans="1:12" x14ac:dyDescent="0.35">
      <c r="A60" s="13" t="s">
        <v>59</v>
      </c>
      <c r="B60" s="30">
        <v>30427.17037</v>
      </c>
      <c r="C60" s="30">
        <v>29309.956819999999</v>
      </c>
      <c r="D60" s="30">
        <v>28374.521949999998</v>
      </c>
      <c r="E60" s="30">
        <v>28843.792990000002</v>
      </c>
      <c r="F60" s="30">
        <v>27982.248640000002</v>
      </c>
      <c r="G60" s="30">
        <v>21746.588319999999</v>
      </c>
      <c r="H60" s="30">
        <v>24827.761180000001</v>
      </c>
      <c r="I60" s="30">
        <v>27201.643240000001</v>
      </c>
      <c r="J60" s="30">
        <v>27337.911469999999</v>
      </c>
      <c r="K60" s="30">
        <v>27261.506839999998</v>
      </c>
      <c r="L60" s="30">
        <v>28354.77377</v>
      </c>
    </row>
    <row r="61" spans="1:12" x14ac:dyDescent="0.35">
      <c r="A61" s="13" t="s">
        <v>125</v>
      </c>
      <c r="B61" s="83">
        <v>6012</v>
      </c>
      <c r="C61" s="83">
        <v>6481</v>
      </c>
      <c r="D61" s="83">
        <v>6237</v>
      </c>
      <c r="E61" s="83">
        <v>6277</v>
      </c>
      <c r="F61" s="83">
        <v>6342</v>
      </c>
      <c r="G61" s="83">
        <v>5349</v>
      </c>
      <c r="H61" s="30"/>
      <c r="I61" s="30" t="s">
        <v>126</v>
      </c>
      <c r="J61" s="30"/>
      <c r="K61" s="30"/>
      <c r="L61" s="30"/>
    </row>
    <row r="62" spans="1:12" x14ac:dyDescent="0.35">
      <c r="A62" s="13" t="s">
        <v>93</v>
      </c>
      <c r="B62" s="30">
        <v>3830</v>
      </c>
      <c r="C62" s="30">
        <v>3785</v>
      </c>
      <c r="D62" s="30">
        <v>3654</v>
      </c>
      <c r="E62" s="30">
        <v>3873</v>
      </c>
      <c r="F62" s="30">
        <v>3639</v>
      </c>
      <c r="G62" s="30">
        <v>3793</v>
      </c>
      <c r="H62" s="30">
        <v>3933</v>
      </c>
      <c r="I62" s="30">
        <v>4002</v>
      </c>
      <c r="J62" s="30">
        <v>4096</v>
      </c>
      <c r="K62" s="30">
        <v>3792</v>
      </c>
      <c r="L62" s="30">
        <v>3935</v>
      </c>
    </row>
    <row r="63" spans="1:12" x14ac:dyDescent="0.35">
      <c r="A63" s="13" t="s">
        <v>127</v>
      </c>
      <c r="B63" s="30">
        <v>2887</v>
      </c>
      <c r="C63" s="30">
        <v>2929</v>
      </c>
      <c r="D63" s="30">
        <v>3127</v>
      </c>
      <c r="E63" s="30">
        <v>3732</v>
      </c>
      <c r="F63" s="30">
        <v>3086</v>
      </c>
      <c r="G63" s="30">
        <v>3207</v>
      </c>
      <c r="H63" s="30">
        <v>3385</v>
      </c>
      <c r="I63" s="30">
        <v>3760</v>
      </c>
      <c r="J63" s="30">
        <v>4149</v>
      </c>
      <c r="K63" s="30"/>
      <c r="L63" s="30"/>
    </row>
    <row r="64" spans="1:12" x14ac:dyDescent="0.35">
      <c r="A64" s="13" t="s">
        <v>61</v>
      </c>
      <c r="B64" s="30">
        <v>693</v>
      </c>
      <c r="C64" s="30">
        <v>656</v>
      </c>
      <c r="D64" s="30">
        <v>665</v>
      </c>
      <c r="E64" s="30">
        <v>602</v>
      </c>
      <c r="F64" s="30">
        <v>565</v>
      </c>
      <c r="G64" s="30">
        <v>627</v>
      </c>
      <c r="H64" s="30">
        <v>569</v>
      </c>
      <c r="I64" s="30">
        <v>578</v>
      </c>
      <c r="J64" s="30">
        <v>568</v>
      </c>
      <c r="K64" s="30">
        <v>578</v>
      </c>
      <c r="L64" s="30">
        <v>632</v>
      </c>
    </row>
    <row r="65" spans="1:12" x14ac:dyDescent="0.35">
      <c r="A65" s="13" t="s">
        <v>128</v>
      </c>
      <c r="B65" s="30"/>
      <c r="C65" s="30"/>
      <c r="D65" s="30"/>
      <c r="E65" s="30"/>
      <c r="F65" s="30"/>
      <c r="G65" s="30"/>
      <c r="H65" s="30"/>
      <c r="I65" s="30"/>
      <c r="J65" s="30"/>
      <c r="K65" s="30"/>
      <c r="L65" s="30"/>
    </row>
    <row r="66" spans="1:12" x14ac:dyDescent="0.35">
      <c r="A66" s="13" t="s">
        <v>63</v>
      </c>
      <c r="B66" s="30">
        <v>3448</v>
      </c>
      <c r="C66" s="30">
        <v>3362</v>
      </c>
      <c r="D66" s="30">
        <v>3514</v>
      </c>
      <c r="E66" s="30">
        <v>3338</v>
      </c>
      <c r="F66" s="30">
        <v>3322</v>
      </c>
      <c r="G66" s="30">
        <v>2953</v>
      </c>
      <c r="H66" s="30">
        <v>3347</v>
      </c>
      <c r="I66" s="30">
        <v>3302</v>
      </c>
      <c r="J66" s="43">
        <v>3398</v>
      </c>
      <c r="K66" s="30">
        <v>3715</v>
      </c>
      <c r="L66" s="30">
        <v>3373</v>
      </c>
    </row>
    <row r="67" spans="1:12" x14ac:dyDescent="0.35">
      <c r="A67" s="13" t="s">
        <v>129</v>
      </c>
      <c r="B67" s="30"/>
      <c r="C67" s="30"/>
      <c r="D67" s="30"/>
      <c r="E67" s="30"/>
      <c r="F67" s="30"/>
      <c r="G67" s="30"/>
      <c r="H67" s="30"/>
      <c r="I67" s="30"/>
      <c r="J67" s="30"/>
      <c r="K67" s="30"/>
      <c r="L67" s="30"/>
    </row>
    <row r="69" spans="1:12" x14ac:dyDescent="0.35">
      <c r="A69" s="19" t="s">
        <v>180</v>
      </c>
      <c r="B69" s="66">
        <v>164671</v>
      </c>
      <c r="C69" s="66">
        <v>167755</v>
      </c>
      <c r="D69" s="66">
        <v>164769</v>
      </c>
      <c r="E69" s="66">
        <v>166174</v>
      </c>
      <c r="F69" s="66">
        <v>160530</v>
      </c>
      <c r="G69" s="66">
        <v>138034</v>
      </c>
      <c r="H69" s="66">
        <v>142108</v>
      </c>
      <c r="I69" s="66">
        <v>150174</v>
      </c>
      <c r="J69" s="66">
        <v>145166</v>
      </c>
      <c r="K69" s="66">
        <v>144067</v>
      </c>
      <c r="L69" s="66">
        <v>143508.33333333331</v>
      </c>
    </row>
    <row r="70" spans="1:12" x14ac:dyDescent="0.35">
      <c r="B70" s="21"/>
      <c r="C70" s="21"/>
      <c r="D70" s="21"/>
      <c r="E70" s="21"/>
      <c r="F70" s="21"/>
      <c r="G70" s="21"/>
      <c r="H70" s="21"/>
      <c r="I70" s="21"/>
      <c r="J70" s="21"/>
      <c r="K70" s="21"/>
      <c r="L70" s="21"/>
    </row>
    <row r="71" spans="1:12" x14ac:dyDescent="0.35">
      <c r="A71" t="s">
        <v>181</v>
      </c>
    </row>
    <row r="72" spans="1:12" ht="16.5" x14ac:dyDescent="0.35">
      <c r="A72" t="s">
        <v>190</v>
      </c>
    </row>
    <row r="73" spans="1:12" ht="16.5" x14ac:dyDescent="0.35">
      <c r="A73" t="s">
        <v>192</v>
      </c>
    </row>
    <row r="74" spans="1:12" ht="16.5" x14ac:dyDescent="0.35">
      <c r="A74" t="s">
        <v>228</v>
      </c>
    </row>
    <row r="75" spans="1:12" ht="16.5" x14ac:dyDescent="0.35">
      <c r="A75" s="23" t="s">
        <v>258</v>
      </c>
    </row>
  </sheetData>
  <sortState xmlns:xlrd2="http://schemas.microsoft.com/office/spreadsheetml/2017/richdata2" ref="W42:Y70">
    <sortCondition ref="X42:X70"/>
  </sortState>
  <mergeCells count="3">
    <mergeCell ref="S2:T3"/>
    <mergeCell ref="W2:Z2"/>
    <mergeCell ref="S37:T3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3"/>
  <sheetViews>
    <sheetView tabSelected="1" topLeftCell="A21" zoomScaleNormal="100" workbookViewId="0">
      <selection activeCell="E21" sqref="E21"/>
    </sheetView>
  </sheetViews>
  <sheetFormatPr defaultRowHeight="14.5" x14ac:dyDescent="0.35"/>
  <cols>
    <col min="2" max="2" width="136.1796875" customWidth="1"/>
  </cols>
  <sheetData>
    <row r="1" spans="1:2" x14ac:dyDescent="0.35">
      <c r="A1" t="s">
        <v>278</v>
      </c>
    </row>
    <row r="3" spans="1:2" ht="29" x14ac:dyDescent="0.35">
      <c r="A3" s="17" t="s">
        <v>3</v>
      </c>
      <c r="B3" s="95" t="s">
        <v>172</v>
      </c>
    </row>
    <row r="4" spans="1:2" ht="29" x14ac:dyDescent="0.35">
      <c r="A4" s="17" t="s">
        <v>5</v>
      </c>
      <c r="B4" s="95" t="s">
        <v>138</v>
      </c>
    </row>
    <row r="5" spans="1:2" ht="43.5" x14ac:dyDescent="0.35">
      <c r="A5" s="17" t="s">
        <v>7</v>
      </c>
      <c r="B5" s="96" t="s">
        <v>139</v>
      </c>
    </row>
    <row r="6" spans="1:2" ht="43.5" x14ac:dyDescent="0.35">
      <c r="A6" s="24" t="s">
        <v>11</v>
      </c>
      <c r="B6" s="95" t="s">
        <v>249</v>
      </c>
    </row>
    <row r="7" spans="1:2" x14ac:dyDescent="0.35">
      <c r="A7" s="17" t="s">
        <v>13</v>
      </c>
      <c r="B7" s="97" t="s">
        <v>140</v>
      </c>
    </row>
    <row r="8" spans="1:2" x14ac:dyDescent="0.35">
      <c r="A8" s="17" t="s">
        <v>23</v>
      </c>
      <c r="B8" s="95" t="s">
        <v>141</v>
      </c>
    </row>
    <row r="9" spans="1:2" x14ac:dyDescent="0.35">
      <c r="A9" s="17" t="s">
        <v>15</v>
      </c>
      <c r="B9" s="95" t="s">
        <v>142</v>
      </c>
    </row>
    <row r="10" spans="1:2" x14ac:dyDescent="0.35">
      <c r="A10" s="17" t="s">
        <v>17</v>
      </c>
      <c r="B10" s="97" t="s">
        <v>143</v>
      </c>
    </row>
    <row r="11" spans="1:2" x14ac:dyDescent="0.35">
      <c r="A11" s="17" t="s">
        <v>53</v>
      </c>
      <c r="B11" s="95" t="s">
        <v>141</v>
      </c>
    </row>
    <row r="12" spans="1:2" ht="43.5" x14ac:dyDescent="0.35">
      <c r="A12" s="17" t="s">
        <v>19</v>
      </c>
      <c r="B12" s="98" t="s">
        <v>144</v>
      </c>
    </row>
    <row r="13" spans="1:2" ht="72.5" x14ac:dyDescent="0.35">
      <c r="A13" s="17" t="s">
        <v>21</v>
      </c>
      <c r="B13" s="95" t="s">
        <v>248</v>
      </c>
    </row>
    <row r="14" spans="1:2" ht="29" x14ac:dyDescent="0.35">
      <c r="A14" s="17" t="s">
        <v>25</v>
      </c>
      <c r="B14" s="99" t="s">
        <v>145</v>
      </c>
    </row>
    <row r="15" spans="1:2" ht="29" x14ac:dyDescent="0.35">
      <c r="A15" s="25" t="s">
        <v>9</v>
      </c>
      <c r="B15" s="95" t="s">
        <v>146</v>
      </c>
    </row>
    <row r="16" spans="1:2" ht="29" x14ac:dyDescent="0.35">
      <c r="A16" s="17" t="s">
        <v>27</v>
      </c>
      <c r="B16" s="96" t="s">
        <v>147</v>
      </c>
    </row>
    <row r="17" spans="1:2" ht="29" x14ac:dyDescent="0.35">
      <c r="A17" s="17" t="s">
        <v>29</v>
      </c>
      <c r="B17" s="95" t="s">
        <v>148</v>
      </c>
    </row>
    <row r="18" spans="1:2" ht="29" x14ac:dyDescent="0.35">
      <c r="A18" s="17" t="s">
        <v>31</v>
      </c>
      <c r="B18" s="95" t="s">
        <v>149</v>
      </c>
    </row>
    <row r="19" spans="1:2" x14ac:dyDescent="0.35">
      <c r="A19" s="17" t="s">
        <v>37</v>
      </c>
      <c r="B19" s="95" t="s">
        <v>194</v>
      </c>
    </row>
    <row r="20" spans="1:2" x14ac:dyDescent="0.35">
      <c r="A20" s="17" t="s">
        <v>33</v>
      </c>
      <c r="B20" s="95" t="s">
        <v>184</v>
      </c>
    </row>
    <row r="21" spans="1:2" ht="188.5" x14ac:dyDescent="0.35">
      <c r="A21" s="17" t="s">
        <v>35</v>
      </c>
      <c r="B21" s="95" t="s">
        <v>247</v>
      </c>
    </row>
    <row r="22" spans="1:2" ht="29" x14ac:dyDescent="0.35">
      <c r="A22" s="17" t="s">
        <v>39</v>
      </c>
      <c r="B22" s="95" t="s">
        <v>281</v>
      </c>
    </row>
    <row r="23" spans="1:2" ht="43.5" x14ac:dyDescent="0.35">
      <c r="A23" s="17" t="s">
        <v>41</v>
      </c>
      <c r="B23" s="95" t="s">
        <v>282</v>
      </c>
    </row>
    <row r="24" spans="1:2" ht="58" x14ac:dyDescent="0.35">
      <c r="A24" s="17" t="s">
        <v>43</v>
      </c>
      <c r="B24" s="95" t="s">
        <v>150</v>
      </c>
    </row>
    <row r="25" spans="1:2" x14ac:dyDescent="0.35">
      <c r="A25" s="17" t="s">
        <v>45</v>
      </c>
      <c r="B25" s="95" t="s">
        <v>195</v>
      </c>
    </row>
    <row r="26" spans="1:2" x14ac:dyDescent="0.35">
      <c r="A26" s="17" t="s">
        <v>47</v>
      </c>
      <c r="B26" s="95" t="s">
        <v>196</v>
      </c>
    </row>
    <row r="27" spans="1:2" ht="43.5" x14ac:dyDescent="0.35">
      <c r="A27" s="17" t="s">
        <v>55</v>
      </c>
      <c r="B27" s="95" t="s">
        <v>151</v>
      </c>
    </row>
    <row r="28" spans="1:2" ht="43.5" x14ac:dyDescent="0.35">
      <c r="A28" s="17" t="s">
        <v>51</v>
      </c>
      <c r="B28" s="95" t="s">
        <v>152</v>
      </c>
    </row>
    <row r="29" spans="1:2" ht="188.5" x14ac:dyDescent="0.35">
      <c r="A29" s="17" t="s">
        <v>49</v>
      </c>
      <c r="B29" s="99" t="s">
        <v>153</v>
      </c>
    </row>
    <row r="30" spans="1:2" ht="174" x14ac:dyDescent="0.35">
      <c r="A30" s="17" t="s">
        <v>57</v>
      </c>
      <c r="B30" s="99" t="s">
        <v>197</v>
      </c>
    </row>
    <row r="31" spans="1:2" ht="72.5" x14ac:dyDescent="0.35">
      <c r="A31" s="17" t="s">
        <v>65</v>
      </c>
      <c r="B31" s="99" t="s">
        <v>246</v>
      </c>
    </row>
    <row r="32" spans="1:2" ht="29" x14ac:dyDescent="0.35">
      <c r="A32" s="17" t="s">
        <v>61</v>
      </c>
      <c r="B32" s="95" t="s">
        <v>154</v>
      </c>
    </row>
    <row r="33" spans="1:2" ht="43.5" x14ac:dyDescent="0.35">
      <c r="A33" s="17" t="s">
        <v>63</v>
      </c>
      <c r="B33" s="100" t="s">
        <v>155</v>
      </c>
    </row>
  </sheetData>
  <conditionalFormatting sqref="B3:B33">
    <cfRule type="expression" dxfId="1" priority="1">
      <formula>ROW()=ODD(ROW())</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3"/>
  <sheetViews>
    <sheetView topLeftCell="A4" workbookViewId="0">
      <selection activeCell="B7" sqref="B7"/>
    </sheetView>
  </sheetViews>
  <sheetFormatPr defaultRowHeight="14.5" x14ac:dyDescent="0.35"/>
  <cols>
    <col min="2" max="2" width="155.1796875" style="23" customWidth="1"/>
  </cols>
  <sheetData>
    <row r="1" spans="1:2" x14ac:dyDescent="0.35">
      <c r="A1" t="s">
        <v>279</v>
      </c>
    </row>
    <row r="3" spans="1:2" ht="72.5" x14ac:dyDescent="0.35">
      <c r="A3" s="26" t="s">
        <v>3</v>
      </c>
      <c r="B3" s="98" t="s">
        <v>157</v>
      </c>
    </row>
    <row r="4" spans="1:2" ht="29" x14ac:dyDescent="0.35">
      <c r="A4" s="26" t="s">
        <v>5</v>
      </c>
      <c r="B4" s="98" t="s">
        <v>198</v>
      </c>
    </row>
    <row r="5" spans="1:2" ht="29" x14ac:dyDescent="0.35">
      <c r="A5" s="26" t="s">
        <v>7</v>
      </c>
      <c r="B5" s="98" t="s">
        <v>202</v>
      </c>
    </row>
    <row r="6" spans="1:2" ht="29" x14ac:dyDescent="0.35">
      <c r="A6" s="27" t="s">
        <v>11</v>
      </c>
      <c r="B6" s="101" t="s">
        <v>280</v>
      </c>
    </row>
    <row r="7" spans="1:2" x14ac:dyDescent="0.35">
      <c r="A7" s="26" t="s">
        <v>13</v>
      </c>
      <c r="B7" s="102" t="s">
        <v>250</v>
      </c>
    </row>
    <row r="8" spans="1:2" x14ac:dyDescent="0.35">
      <c r="A8" s="26" t="s">
        <v>23</v>
      </c>
      <c r="B8" s="98" t="s">
        <v>158</v>
      </c>
    </row>
    <row r="9" spans="1:2" x14ac:dyDescent="0.35">
      <c r="A9" s="26" t="s">
        <v>15</v>
      </c>
      <c r="B9" s="102" t="s">
        <v>159</v>
      </c>
    </row>
    <row r="10" spans="1:2" ht="43.5" x14ac:dyDescent="0.35">
      <c r="A10" s="26" t="s">
        <v>17</v>
      </c>
      <c r="B10" s="98" t="s">
        <v>182</v>
      </c>
    </row>
    <row r="11" spans="1:2" x14ac:dyDescent="0.35">
      <c r="A11" s="26" t="s">
        <v>53</v>
      </c>
      <c r="B11" s="102" t="s">
        <v>160</v>
      </c>
    </row>
    <row r="12" spans="1:2" ht="43.5" x14ac:dyDescent="0.35">
      <c r="A12" s="26" t="s">
        <v>19</v>
      </c>
      <c r="B12" s="98" t="s">
        <v>161</v>
      </c>
    </row>
    <row r="13" spans="1:2" ht="58" x14ac:dyDescent="0.35">
      <c r="A13" s="26" t="s">
        <v>21</v>
      </c>
      <c r="B13" s="98" t="s">
        <v>199</v>
      </c>
    </row>
    <row r="14" spans="1:2" x14ac:dyDescent="0.35">
      <c r="A14" s="26" t="s">
        <v>25</v>
      </c>
      <c r="B14" s="102" t="s">
        <v>162</v>
      </c>
    </row>
    <row r="15" spans="1:2" x14ac:dyDescent="0.35">
      <c r="A15" s="28" t="s">
        <v>9</v>
      </c>
      <c r="B15" s="98" t="s">
        <v>163</v>
      </c>
    </row>
    <row r="16" spans="1:2" ht="29" x14ac:dyDescent="0.35">
      <c r="A16" s="26" t="s">
        <v>27</v>
      </c>
      <c r="B16" s="98" t="s">
        <v>251</v>
      </c>
    </row>
    <row r="17" spans="1:2" ht="72.5" x14ac:dyDescent="0.35">
      <c r="A17" s="26" t="s">
        <v>29</v>
      </c>
      <c r="B17" s="98" t="s">
        <v>254</v>
      </c>
    </row>
    <row r="18" spans="1:2" ht="43.5" x14ac:dyDescent="0.35">
      <c r="A18" s="26" t="s">
        <v>31</v>
      </c>
      <c r="B18" s="98" t="s">
        <v>164</v>
      </c>
    </row>
    <row r="19" spans="1:2" x14ac:dyDescent="0.35">
      <c r="A19" s="26" t="s">
        <v>37</v>
      </c>
      <c r="B19" s="98" t="s">
        <v>165</v>
      </c>
    </row>
    <row r="20" spans="1:2" x14ac:dyDescent="0.35">
      <c r="A20" s="26" t="s">
        <v>33</v>
      </c>
      <c r="B20" s="98" t="s">
        <v>183</v>
      </c>
    </row>
    <row r="21" spans="1:2" ht="72.5" x14ac:dyDescent="0.35">
      <c r="A21" s="26" t="s">
        <v>35</v>
      </c>
      <c r="B21" s="98" t="s">
        <v>255</v>
      </c>
    </row>
    <row r="22" spans="1:2" ht="43.5" x14ac:dyDescent="0.35">
      <c r="A22" s="26" t="s">
        <v>39</v>
      </c>
      <c r="B22" s="98" t="s">
        <v>252</v>
      </c>
    </row>
    <row r="23" spans="1:2" ht="29" x14ac:dyDescent="0.35">
      <c r="A23" s="26" t="s">
        <v>41</v>
      </c>
      <c r="B23" s="98" t="s">
        <v>253</v>
      </c>
    </row>
    <row r="24" spans="1:2" ht="58" x14ac:dyDescent="0.35">
      <c r="A24" s="29" t="s">
        <v>43</v>
      </c>
      <c r="B24" s="98" t="s">
        <v>166</v>
      </c>
    </row>
    <row r="25" spans="1:2" ht="87" x14ac:dyDescent="0.35">
      <c r="A25" s="26" t="s">
        <v>45</v>
      </c>
      <c r="B25" s="98" t="s">
        <v>200</v>
      </c>
    </row>
    <row r="26" spans="1:2" x14ac:dyDescent="0.35">
      <c r="A26" s="26" t="s">
        <v>47</v>
      </c>
      <c r="B26" s="102" t="s">
        <v>156</v>
      </c>
    </row>
    <row r="27" spans="1:2" x14ac:dyDescent="0.35">
      <c r="A27" s="26" t="s">
        <v>55</v>
      </c>
      <c r="B27" s="102" t="s">
        <v>167</v>
      </c>
    </row>
    <row r="28" spans="1:2" x14ac:dyDescent="0.35">
      <c r="A28" s="26" t="s">
        <v>51</v>
      </c>
      <c r="B28" s="98" t="s">
        <v>168</v>
      </c>
    </row>
    <row r="29" spans="1:2" x14ac:dyDescent="0.35">
      <c r="A29" s="26" t="s">
        <v>49</v>
      </c>
      <c r="B29" s="102" t="s">
        <v>169</v>
      </c>
    </row>
    <row r="30" spans="1:2" ht="29" x14ac:dyDescent="0.35">
      <c r="A30" s="26" t="s">
        <v>57</v>
      </c>
      <c r="B30" s="98" t="s">
        <v>201</v>
      </c>
    </row>
    <row r="31" spans="1:2" x14ac:dyDescent="0.35">
      <c r="A31" s="26" t="s">
        <v>65</v>
      </c>
      <c r="B31" s="98" t="s">
        <v>170</v>
      </c>
    </row>
    <row r="32" spans="1:2" x14ac:dyDescent="0.35">
      <c r="A32" s="26" t="s">
        <v>61</v>
      </c>
      <c r="B32" s="102" t="s">
        <v>171</v>
      </c>
    </row>
    <row r="33" spans="1:2" ht="43.5" x14ac:dyDescent="0.35">
      <c r="A33" s="26" t="s">
        <v>63</v>
      </c>
      <c r="B33" s="98" t="s">
        <v>256</v>
      </c>
    </row>
  </sheetData>
  <conditionalFormatting sqref="B3:B33">
    <cfRule type="expression" dxfId="0" priority="1">
      <formula>ROW()=EVEN(ROW())</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Country ISO codes</vt:lpstr>
      <vt:lpstr>Table 1</vt:lpstr>
      <vt:lpstr>Table 2</vt:lpstr>
      <vt:lpstr>Table 3</vt:lpstr>
      <vt:lpstr>Table 4</vt:lpstr>
      <vt:lpstr>Table 5</vt:lpstr>
      <vt:lpstr>Table 6</vt:lpstr>
      <vt:lpstr>Table 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dc:creator>
  <cp:lastModifiedBy>Maria Meinero</cp:lastModifiedBy>
  <dcterms:created xsi:type="dcterms:W3CDTF">2023-05-25T10:34:42Z</dcterms:created>
  <dcterms:modified xsi:type="dcterms:W3CDTF">2026-06-15T10:10:14Z</dcterms:modified>
</cp:coreProperties>
</file>