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040" activeTab="3"/>
  </bookViews>
  <sheets>
    <sheet name="ISO Codes" sheetId="1" r:id="rId1"/>
    <sheet name="T1 Fig.1" sheetId="2" r:id="rId2"/>
    <sheet name="T2 Fig.2" sheetId="3" r:id="rId3"/>
    <sheet name="T3 Fig.3" sheetId="4" r:id="rId4"/>
    <sheet name="T4 Fig.4" sheetId="5" r:id="rId5"/>
    <sheet name="T5 Fig.5" sheetId="6" r:id="rId6"/>
    <sheet name="T6 Fig.6" sheetId="7" r:id="rId7"/>
  </sheets>
  <definedNames/>
  <calcPr fullCalcOnLoad="1"/>
</workbook>
</file>

<file path=xl/sharedStrings.xml><?xml version="1.0" encoding="utf-8"?>
<sst xmlns="http://schemas.openxmlformats.org/spreadsheetml/2006/main" count="378" uniqueCount="181">
  <si>
    <t>LT</t>
  </si>
  <si>
    <t>SK</t>
  </si>
  <si>
    <t>ES</t>
  </si>
  <si>
    <t>DK</t>
  </si>
  <si>
    <t>AT</t>
  </si>
  <si>
    <t>GB</t>
  </si>
  <si>
    <t>CZ</t>
  </si>
  <si>
    <t>PT</t>
  </si>
  <si>
    <t>EL*</t>
  </si>
  <si>
    <t>DE</t>
  </si>
  <si>
    <t>HU</t>
  </si>
  <si>
    <t>SI</t>
  </si>
  <si>
    <t>FI</t>
  </si>
  <si>
    <t>HR</t>
  </si>
  <si>
    <t>FR</t>
  </si>
  <si>
    <t>RO</t>
  </si>
  <si>
    <t>CH</t>
  </si>
  <si>
    <t>PL</t>
  </si>
  <si>
    <t>LU</t>
  </si>
  <si>
    <t>CY</t>
  </si>
  <si>
    <t>IL</t>
  </si>
  <si>
    <t>NO</t>
  </si>
  <si>
    <t>SE</t>
  </si>
  <si>
    <t>IT</t>
  </si>
  <si>
    <t>NL</t>
  </si>
  <si>
    <t>BE</t>
  </si>
  <si>
    <t>RS</t>
  </si>
  <si>
    <t>IE</t>
  </si>
  <si>
    <t>EL</t>
  </si>
  <si>
    <t xml:space="preserve">SE </t>
  </si>
  <si>
    <t>PTW</t>
  </si>
  <si>
    <t>Other + unknown</t>
  </si>
  <si>
    <t>Car + taxi</t>
  </si>
  <si>
    <t>Bus or coach</t>
  </si>
  <si>
    <t>Heavy goods vehicle</t>
  </si>
  <si>
    <t>Lorry, under 3.5 tonnes</t>
  </si>
  <si>
    <t>Pedal cycle</t>
  </si>
  <si>
    <t>Pedestrian</t>
  </si>
  <si>
    <t>n/a</t>
  </si>
  <si>
    <t>RS**</t>
  </si>
  <si>
    <t>BG</t>
  </si>
  <si>
    <t>Annual average % change between 2004 and 2013</t>
  </si>
  <si>
    <t>ES***</t>
  </si>
  <si>
    <t>Table 2 (Fig. 2) Number of deaths in collisions on motorways per billion vehicle-km over the period 2011-2013</t>
  </si>
  <si>
    <t>Countries use various methodologies to estimate vh-km. The reader should bear in mind that comparison is hampered because of the differences in methods of collecting data on vh-km travelled.</t>
  </si>
  <si>
    <t xml:space="preserve">Source: Estimations of vh-km travelled by cars supplied by PIN Panellists, IRTAD database was used to supplement this information. </t>
  </si>
  <si>
    <t>NL*</t>
  </si>
  <si>
    <t>LV**</t>
  </si>
  <si>
    <t xml:space="preserve">Source: Data supplied by PIN Panellists. </t>
  </si>
  <si>
    <t>IT†</t>
  </si>
  <si>
    <t>EL* (2010-2011)</t>
  </si>
  <si>
    <t>M:117
A: 114</t>
  </si>
  <si>
    <t>M: 49%
A: 38%</t>
  </si>
  <si>
    <t>M: 118
A: 108</t>
  </si>
  <si>
    <t>M: 38%
A: 26%</t>
  </si>
  <si>
    <t>AT 130</t>
  </si>
  <si>
    <t>BE 120</t>
  </si>
  <si>
    <t>BG 130</t>
  </si>
  <si>
    <t>CY 100* on the left lane</t>
  </si>
  <si>
    <t>CY 100* on the fast lane</t>
  </si>
  <si>
    <t>CZ 130</t>
  </si>
  <si>
    <t>DK 110</t>
  </si>
  <si>
    <t>DK 130</t>
  </si>
  <si>
    <t>FI 120</t>
  </si>
  <si>
    <t>FI 100</t>
  </si>
  <si>
    <t>FI 80</t>
  </si>
  <si>
    <t>FR 110</t>
  </si>
  <si>
    <t>FR 130</t>
  </si>
  <si>
    <t>EL 130</t>
  </si>
  <si>
    <t>HU 130</t>
  </si>
  <si>
    <t>IE 120</t>
  </si>
  <si>
    <t>IL 110</t>
  </si>
  <si>
    <t>IT 130</t>
  </si>
  <si>
    <t>LT 110*</t>
  </si>
  <si>
    <t>LT 130*</t>
  </si>
  <si>
    <t>LU 110*</t>
  </si>
  <si>
    <t>LU 130*</t>
  </si>
  <si>
    <t>NL 120</t>
  </si>
  <si>
    <t>NO 100*</t>
  </si>
  <si>
    <t>PL 140</t>
  </si>
  <si>
    <t>PT 120</t>
  </si>
  <si>
    <t>RO 130</t>
  </si>
  <si>
    <t>RO 110</t>
  </si>
  <si>
    <t>SE 110</t>
  </si>
  <si>
    <t>CH 120*</t>
  </si>
  <si>
    <t>HR 130</t>
  </si>
  <si>
    <t>GB 113</t>
  </si>
  <si>
    <t>RS 120</t>
  </si>
  <si>
    <t>ES 120**</t>
  </si>
  <si>
    <t>Fig.5 Mean speed of cars and vans on motorways</t>
  </si>
  <si>
    <t>SI 130*</t>
  </si>
  <si>
    <t>SI 100*</t>
  </si>
  <si>
    <t>SK 130</t>
  </si>
  <si>
    <t>Fig.6 Percentage of cars and vans driving above the speed limit on motorways</t>
  </si>
  <si>
    <t>NL 100</t>
  </si>
  <si>
    <t>FI 120 summer</t>
  </si>
  <si>
    <t>FI 120 winter</t>
  </si>
  <si>
    <t>FI 100 summer</t>
  </si>
  <si>
    <t>FI 100 winter</t>
  </si>
  <si>
    <t>NO 90*</t>
  </si>
  <si>
    <t>† average years 2010-2012 for IT and 2010-2011-2013 for CH to remove effects of exceptional bus collision.</t>
  </si>
  <si>
    <t xml:space="preserve"> </t>
  </si>
  <si>
    <t>Source: Data were retrieved from the EU's CARE road safety database when available and completed or updated by national statistics provided by the PIN Panellists.</t>
  </si>
  <si>
    <t>CY, IE, IL, LU, NO are excluded from Fig. 1 as the numbers of deaths are small and are therefore subject to substantial annual fluctuation.</t>
  </si>
  <si>
    <t>* Average yearly percentage change estimated over the period 2004-2012 **2008-2013.</t>
  </si>
  <si>
    <t>*** Deaths on motorways and autovias taken together.</t>
  </si>
  <si>
    <t>Table 1 (Fig. 1). Average yearly percentage change estimated over the period 2004-2013 in deaths on motorways</t>
  </si>
  <si>
    <t>AT*</t>
  </si>
  <si>
    <t>NO*</t>
  </si>
  <si>
    <t>DE*</t>
  </si>
  <si>
    <t>Percentages of road deaths on motorways</t>
  </si>
  <si>
    <t>Percentages of  road deaths on rural roads</t>
  </si>
  <si>
    <t>Percentages of road deaths on urban roads</t>
  </si>
  <si>
    <t>Fig. 3 Percentages of the total number of road deaths by road type in 2011-2013</t>
  </si>
  <si>
    <t>Fig. 4 Percentages of people killed on motorways by road user group in 2011-2013</t>
  </si>
  <si>
    <t>IT**</t>
  </si>
  <si>
    <t>*2010-2012</t>
  </si>
  <si>
    <t>** Toll motorways only (representing 77% of the overall motorway network in Italy).</t>
  </si>
  <si>
    <t>EE</t>
  </si>
  <si>
    <t>MT</t>
  </si>
  <si>
    <t>* EL, NL (2010-2012)</t>
  </si>
  <si>
    <t>** There are no motorways in Latvia.</t>
  </si>
  <si>
    <t>Average number of vehicle-km travelled on motorways (in billions)</t>
  </si>
  <si>
    <t xml:space="preserve">Average number of deaths on motorways </t>
  </si>
  <si>
    <t>Deaths per billion vehicle-km</t>
  </si>
  <si>
    <t xml:space="preserve">Except for RS, the average of the numbers for 2003, 2004 and 2005 were used as the number of deaths in the baseline year of 2004. </t>
  </si>
  <si>
    <t>LT 100*</t>
  </si>
  <si>
    <t>CY 100*, LT 100*, LT 110*, LT 130*, LU 110*, LU 130*, SI 100*, SI 130*, NO 100*, CH 120* All traffic. Separate data for cars and vans only are n/a.</t>
  </si>
  <si>
    <t>CY 100*, LT 100*, LT 110*, LT 130*, LU 110*, LU 130*, SI 100*, SI 130*, NO 100*, CH 120*: All traffic. Separate data for cars and vans only are n/a.</t>
  </si>
  <si>
    <t>Source: Data supplied by PIN Panellists.</t>
  </si>
  <si>
    <t>ES 120** M = Motorways. A = Autovias.</t>
  </si>
  <si>
    <t>ES 120** M = Motorways, A = Autovias.</t>
  </si>
  <si>
    <t>Country</t>
  </si>
  <si>
    <t>ISO Code</t>
  </si>
  <si>
    <t>Belgium</t>
  </si>
  <si>
    <t>Bulgaria</t>
  </si>
  <si>
    <t>Czech Republic</t>
  </si>
  <si>
    <t>Denmark</t>
  </si>
  <si>
    <t>Germany</t>
  </si>
  <si>
    <t>Estonia</t>
  </si>
  <si>
    <t>Ireland</t>
  </si>
  <si>
    <t>Greece</t>
  </si>
  <si>
    <t>Spain</t>
  </si>
  <si>
    <t>France</t>
  </si>
  <si>
    <t>Croatia</t>
  </si>
  <si>
    <t>Italy</t>
  </si>
  <si>
    <t>Cyprus</t>
  </si>
  <si>
    <t>Latvia</t>
  </si>
  <si>
    <t>LV</t>
  </si>
  <si>
    <t>Liethuania</t>
  </si>
  <si>
    <t>Luxmenbourg</t>
  </si>
  <si>
    <t>Hungary</t>
  </si>
  <si>
    <t>Malta</t>
  </si>
  <si>
    <t>The Netherlands</t>
  </si>
  <si>
    <t>Austria</t>
  </si>
  <si>
    <t>Poland</t>
  </si>
  <si>
    <t>Portugal</t>
  </si>
  <si>
    <t>Romania</t>
  </si>
  <si>
    <t>Slovenia</t>
  </si>
  <si>
    <t>Slovakia</t>
  </si>
  <si>
    <t>Finland</t>
  </si>
  <si>
    <t>Sweden</t>
  </si>
  <si>
    <t>Great Britain</t>
  </si>
  <si>
    <t>Serbia</t>
  </si>
  <si>
    <t>Israel</t>
  </si>
  <si>
    <t>Norway</t>
  </si>
  <si>
    <t>Switzerland</t>
  </si>
  <si>
    <t>The United Kingdom</t>
  </si>
  <si>
    <t>UK</t>
  </si>
  <si>
    <r>
      <t>PT</t>
    </r>
    <r>
      <rPr>
        <b/>
        <vertAlign val="superscript"/>
        <sz val="11"/>
        <color indexed="9"/>
        <rFont val="Frutiger-Roman"/>
        <family val="0"/>
      </rPr>
      <t>(1)</t>
    </r>
  </si>
  <si>
    <r>
      <t>EU</t>
    </r>
    <r>
      <rPr>
        <b/>
        <vertAlign val="superscript"/>
        <sz val="11"/>
        <color indexed="9"/>
        <rFont val="Frutiger-Roman"/>
        <family val="0"/>
      </rPr>
      <t xml:space="preserve"> (2)</t>
    </r>
  </si>
  <si>
    <r>
      <t>1,900</t>
    </r>
    <r>
      <rPr>
        <b/>
        <vertAlign val="superscript"/>
        <sz val="11"/>
        <rFont val="Frutiger-Roman"/>
        <family val="0"/>
      </rPr>
      <t>±</t>
    </r>
  </si>
  <si>
    <r>
      <rPr>
        <vertAlign val="superscript"/>
        <sz val="10"/>
        <color indexed="8"/>
        <rFont val="Frutiger-Roman"/>
        <family val="0"/>
      </rPr>
      <t>(1)</t>
    </r>
    <r>
      <rPr>
        <sz val="10"/>
        <color indexed="8"/>
        <rFont val="Frutiger-Roman"/>
        <family val="0"/>
      </rPr>
      <t xml:space="preserve"> Increase in 2010 in Portugal is partly due to change in reporting methods. Prior to 2010 the number of people killed on motorways are people killed on the spot multiplied by a coefficient of 1.14. Since 2010 Portugal is able to collect deaths according to the EU common definition of any person killed immediately or dying within 30 days as a result of an injury accident. </t>
    </r>
  </si>
  <si>
    <r>
      <rPr>
        <vertAlign val="superscript"/>
        <sz val="10"/>
        <color indexed="8"/>
        <rFont val="Frutiger-Roman"/>
        <family val="0"/>
      </rPr>
      <t>(2)</t>
    </r>
    <r>
      <rPr>
        <sz val="10"/>
        <color indexed="8"/>
        <rFont val="Frutiger-Roman"/>
        <family val="0"/>
      </rPr>
      <t xml:space="preserve"> EU28 except BG. There are no motorways in EE, LV and MT.</t>
    </r>
  </si>
  <si>
    <r>
      <rPr>
        <vertAlign val="superscript"/>
        <sz val="10"/>
        <color indexed="8"/>
        <rFont val="Frutiger-Roman"/>
        <family val="0"/>
      </rPr>
      <t xml:space="preserve">(±) </t>
    </r>
    <r>
      <rPr>
        <sz val="10"/>
        <color indexed="8"/>
        <rFont val="Frutiger-Roman"/>
        <family val="0"/>
      </rPr>
      <t xml:space="preserve">The number is rounded up to account for the lack of 2013 data for Greece at the time of publication. </t>
    </r>
  </si>
  <si>
    <r>
      <t xml:space="preserve">EU </t>
    </r>
    <r>
      <rPr>
        <b/>
        <vertAlign val="superscript"/>
        <sz val="11"/>
        <color indexed="9"/>
        <rFont val="Frutiger-Roman"/>
        <family val="0"/>
      </rPr>
      <t>(1)</t>
    </r>
  </si>
  <si>
    <r>
      <rPr>
        <vertAlign val="superscript"/>
        <sz val="11"/>
        <color indexed="8"/>
        <rFont val="Frutiger-Roman"/>
        <family val="0"/>
      </rPr>
      <t>(1)</t>
    </r>
    <r>
      <rPr>
        <sz val="11"/>
        <color indexed="8"/>
        <rFont val="Frutiger-Roman"/>
        <family val="0"/>
      </rPr>
      <t xml:space="preserve"> EE, MT, SK excluded from Fig. 3 due to insufficient data. </t>
    </r>
  </si>
  <si>
    <r>
      <t>EU</t>
    </r>
    <r>
      <rPr>
        <b/>
        <vertAlign val="superscript"/>
        <sz val="11"/>
        <color indexed="9"/>
        <rFont val="Frutiger-Roman"/>
        <family val="0"/>
      </rPr>
      <t xml:space="preserve"> (1)</t>
    </r>
  </si>
  <si>
    <r>
      <rPr>
        <vertAlign val="superscript"/>
        <sz val="11"/>
        <color indexed="8"/>
        <rFont val="Frutiger-Roman"/>
        <family val="0"/>
      </rPr>
      <t>(1)</t>
    </r>
    <r>
      <rPr>
        <sz val="11"/>
        <color indexed="8"/>
        <rFont val="Frutiger-Roman"/>
        <family val="0"/>
      </rPr>
      <t>EU except BG, LT, SK which were excluded due to insufficient data. There are no motorways in EE, LV and MT.</t>
    </r>
  </si>
  <si>
    <r>
      <t>CH</t>
    </r>
    <r>
      <rPr>
        <b/>
        <vertAlign val="superscript"/>
        <sz val="11"/>
        <color indexed="9"/>
        <rFont val="Frutiger-Roman"/>
        <family val="0"/>
      </rPr>
      <t>†</t>
    </r>
  </si>
  <si>
    <r>
      <t>63</t>
    </r>
    <r>
      <rPr>
        <vertAlign val="superscript"/>
        <sz val="11"/>
        <rFont val="Frutiger-Roman"/>
        <family val="0"/>
      </rPr>
      <t>†</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</si>
</sst>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
    <numFmt numFmtId="173" formatCode="0.000"/>
    <numFmt numFmtId="174" formatCode="0.0"/>
    <numFmt numFmtId="175" formatCode="#,##0.000"/>
  </numFmts>
  <fonts count="60">
    <font>
      <sz val="11"/>
      <color theme="1"/>
      <name val="Calibri"/>
      <family val="2"/>
    </font>
    <font>
      <sz val="11"/>
      <color indexed="8"/>
      <name val="Calibri"/>
      <family val="2"/>
    </font>
    <font>
      <sz val="10"/>
      <name val="Arial"/>
      <family val="2"/>
    </font>
    <font>
      <sz val="8"/>
      <name val="Arial"/>
      <family val="2"/>
    </font>
    <font>
      <b/>
      <sz val="10"/>
      <name val="Frutiger-Roman"/>
      <family val="0"/>
    </font>
    <font>
      <sz val="10"/>
      <name val="Frutiger-Roman"/>
      <family val="0"/>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8"/>
      <name val="Frutiger-Roman"/>
      <family val="0"/>
    </font>
    <font>
      <b/>
      <sz val="11"/>
      <color indexed="9"/>
      <name val="Frutiger-Roman"/>
      <family val="0"/>
    </font>
    <font>
      <sz val="11"/>
      <color indexed="8"/>
      <name val="Frutiger-Roman"/>
      <family val="0"/>
    </font>
    <font>
      <sz val="11"/>
      <name val="Frutiger-Roman"/>
      <family val="0"/>
    </font>
    <font>
      <b/>
      <sz val="11"/>
      <name val="Frutiger-Roman"/>
      <family val="0"/>
    </font>
    <font>
      <b/>
      <vertAlign val="superscript"/>
      <sz val="11"/>
      <color indexed="9"/>
      <name val="Frutiger-Roman"/>
      <family val="0"/>
    </font>
    <font>
      <sz val="12"/>
      <color indexed="8"/>
      <name val="Frutiger-Roman"/>
      <family val="0"/>
    </font>
    <font>
      <sz val="11"/>
      <color indexed="9"/>
      <name val="Frutiger-Roman"/>
      <family val="0"/>
    </font>
    <font>
      <b/>
      <vertAlign val="superscript"/>
      <sz val="11"/>
      <name val="Frutiger-Roman"/>
      <family val="0"/>
    </font>
    <font>
      <sz val="10"/>
      <color indexed="8"/>
      <name val="Frutiger-Roman"/>
      <family val="0"/>
    </font>
    <font>
      <vertAlign val="superscript"/>
      <sz val="10"/>
      <color indexed="8"/>
      <name val="Frutiger-Roman"/>
      <family val="0"/>
    </font>
    <font>
      <vertAlign val="superscript"/>
      <sz val="11"/>
      <color indexed="8"/>
      <name val="Frutiger-Roman"/>
      <family val="0"/>
    </font>
    <font>
      <b/>
      <sz val="10"/>
      <color indexed="9"/>
      <name val="Frutiger-Roman"/>
      <family val="0"/>
    </font>
    <font>
      <vertAlign val="superscript"/>
      <sz val="11"/>
      <name val="Frutiger-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Frutiger-Roman"/>
      <family val="0"/>
    </font>
    <font>
      <b/>
      <sz val="11"/>
      <color theme="0"/>
      <name val="Frutiger-Roman"/>
      <family val="0"/>
    </font>
    <font>
      <sz val="11"/>
      <color theme="1"/>
      <name val="Frutiger-Roman"/>
      <family val="0"/>
    </font>
    <font>
      <sz val="12"/>
      <color theme="1"/>
      <name val="Frutiger-Roman"/>
      <family val="0"/>
    </font>
    <font>
      <sz val="11"/>
      <color theme="0"/>
      <name val="Frutiger-Roman"/>
      <family val="0"/>
    </font>
    <font>
      <sz val="10"/>
      <color theme="1"/>
      <name val="Frutiger-Roman"/>
      <family val="0"/>
    </font>
    <font>
      <b/>
      <sz val="10"/>
      <color theme="0"/>
      <name val="Frutiger-Roman"/>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solid">
        <fgColor theme="9" tint="0.39998000860214233"/>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theme="0"/>
      </left>
      <right style="thin">
        <color theme="0"/>
      </right>
      <top/>
      <bottom/>
    </border>
    <border>
      <left style="thin"/>
      <right/>
      <top style="thin"/>
      <bottom style="thin"/>
    </border>
    <border>
      <left/>
      <right style="thin"/>
      <top style="thin"/>
      <bottom style="thin"/>
    </border>
    <border>
      <left/>
      <right/>
      <top style="thin"/>
      <bottom style="thin"/>
    </border>
    <border>
      <left style="thin">
        <color theme="1"/>
      </left>
      <right style="thin">
        <color theme="0" tint="-0.24993999302387238"/>
      </right>
      <top style="thin">
        <color theme="0" tint="-0.24993999302387238"/>
      </top>
      <bottom style="thin">
        <color theme="0" tint="-0.24993999302387238"/>
      </bottom>
    </border>
    <border>
      <left/>
      <right/>
      <top style="thin">
        <color theme="1"/>
      </top>
      <bottom style="thin">
        <color theme="1"/>
      </bottom>
    </border>
    <border>
      <left/>
      <right style="thin">
        <color theme="1"/>
      </right>
      <top style="thin">
        <color theme="1"/>
      </top>
      <bottom style="thin">
        <color theme="1"/>
      </bottom>
    </border>
    <border>
      <left style="thin">
        <color theme="1"/>
      </left>
      <right style="thin">
        <color theme="1"/>
      </right>
      <top style="thin">
        <color theme="1"/>
      </top>
      <bottom style="thin">
        <color theme="1"/>
      </bottom>
    </border>
    <border>
      <left style="thin">
        <color theme="1"/>
      </left>
      <right style="thin"/>
      <top style="thin">
        <color theme="1"/>
      </top>
      <bottom style="thin">
        <color theme="1"/>
      </bottom>
    </border>
    <border>
      <left style="thin">
        <color theme="0"/>
      </left>
      <right/>
      <top/>
      <bottom/>
    </border>
    <border>
      <left style="thin">
        <color theme="0"/>
      </left>
      <right style="thin">
        <color theme="0"/>
      </right>
      <top/>
      <bottom style="thin"/>
    </border>
    <border>
      <left style="thin">
        <color theme="2"/>
      </left>
      <right style="thin">
        <color theme="2"/>
      </right>
      <top/>
      <bottom/>
    </border>
    <border>
      <left style="medium"/>
      <right style="medium">
        <color theme="0"/>
      </right>
      <top style="medium"/>
      <bottom style="thin"/>
    </border>
    <border>
      <left/>
      <right style="thin">
        <color theme="0"/>
      </right>
      <top style="medium"/>
      <bottom style="thin"/>
    </border>
    <border>
      <left style="thin">
        <color theme="0"/>
      </left>
      <right style="thin">
        <color theme="0"/>
      </right>
      <top style="medium"/>
      <bottom style="thin"/>
    </border>
    <border>
      <left style="medium"/>
      <right/>
      <top style="thin"/>
      <bottom style="thin"/>
    </border>
    <border>
      <left style="thin">
        <color theme="0" tint="-0.24993999302387238"/>
      </left>
      <right style="thin">
        <color theme="0" tint="-0.24993999302387238"/>
      </right>
      <top style="thin">
        <color theme="0" tint="-0.24993999302387238"/>
      </top>
      <bottom style="thin">
        <color theme="0" tint="-0.24993999302387238"/>
      </bottom>
    </border>
  </borders>
  <cellStyleXfs count="7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169" fontId="0" fillId="0" borderId="0" applyFont="0" applyFill="0" applyBorder="0" applyAlignment="0" applyProtection="0"/>
    <xf numFmtId="43" fontId="2" fillId="0" borderId="0" applyFont="0" applyFill="0" applyBorder="0" applyAlignment="0" applyProtection="0"/>
    <xf numFmtId="171"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2" fillId="0" borderId="0" applyNumberFormat="0" applyFill="0" applyBorder="0" applyAlignment="0" applyProtection="0"/>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6"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3" fillId="0" borderId="0" applyNumberFormat="0" applyFill="0" applyBorder="0" applyProtection="0">
      <alignment/>
    </xf>
    <xf numFmtId="0" fontId="2" fillId="0" borderId="0">
      <alignment/>
      <protection/>
    </xf>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35">
    <xf numFmtId="0" fontId="0" fillId="0" borderId="0" xfId="0" applyFont="1" applyAlignment="1">
      <alignment/>
    </xf>
    <xf numFmtId="0" fontId="4" fillId="0" borderId="0" xfId="61" applyFont="1" applyAlignment="1">
      <alignment/>
      <protection/>
    </xf>
    <xf numFmtId="0" fontId="5" fillId="0" borderId="0" xfId="61" applyFont="1" applyAlignment="1">
      <alignment/>
      <protection/>
    </xf>
    <xf numFmtId="0" fontId="53" fillId="33" borderId="0" xfId="64" applyFont="1" applyFill="1" applyAlignment="1">
      <alignment vertical="center" wrapText="1"/>
      <protection/>
    </xf>
    <xf numFmtId="0" fontId="54" fillId="25" borderId="10" xfId="0" applyFont="1" applyFill="1" applyBorder="1" applyAlignment="1">
      <alignment/>
    </xf>
    <xf numFmtId="0" fontId="55" fillId="0" borderId="0" xfId="0" applyFont="1" applyAlignment="1">
      <alignment/>
    </xf>
    <xf numFmtId="0" fontId="55" fillId="33" borderId="10" xfId="0" applyFont="1" applyFill="1" applyBorder="1" applyAlignment="1">
      <alignment/>
    </xf>
    <xf numFmtId="0" fontId="26" fillId="33" borderId="10" xfId="0" applyFont="1" applyFill="1" applyBorder="1" applyAlignment="1">
      <alignment horizontal="left"/>
    </xf>
    <xf numFmtId="0" fontId="26" fillId="33" borderId="10" xfId="0" applyFont="1" applyFill="1" applyBorder="1" applyAlignment="1">
      <alignment/>
    </xf>
    <xf numFmtId="0" fontId="27" fillId="0" borderId="0" xfId="61" applyFont="1" applyAlignment="1">
      <alignment/>
      <protection/>
    </xf>
    <xf numFmtId="0" fontId="53" fillId="0" borderId="0" xfId="0" applyFont="1" applyAlignment="1">
      <alignment/>
    </xf>
    <xf numFmtId="0" fontId="55" fillId="0" borderId="0" xfId="0" applyFont="1" applyAlignment="1">
      <alignment/>
    </xf>
    <xf numFmtId="0" fontId="55" fillId="25" borderId="11" xfId="58" applyFont="1" applyFill="1" applyBorder="1">
      <alignment/>
      <protection/>
    </xf>
    <xf numFmtId="0" fontId="54" fillId="25" borderId="12" xfId="58" applyFont="1" applyFill="1" applyBorder="1" applyAlignment="1">
      <alignment horizontal="left"/>
      <protection/>
    </xf>
    <xf numFmtId="0" fontId="26" fillId="0" borderId="13" xfId="58" applyFont="1" applyFill="1" applyBorder="1" applyAlignment="1">
      <alignment/>
      <protection/>
    </xf>
    <xf numFmtId="0" fontId="26" fillId="0" borderId="10" xfId="58" applyFont="1" applyFill="1" applyBorder="1" applyAlignment="1">
      <alignment/>
      <protection/>
    </xf>
    <xf numFmtId="0" fontId="26" fillId="0" borderId="10" xfId="58" applyFont="1" applyBorder="1" applyAlignment="1">
      <alignment/>
      <protection/>
    </xf>
    <xf numFmtId="0" fontId="26" fillId="33" borderId="10" xfId="58" applyFont="1" applyFill="1" applyBorder="1" applyAlignment="1">
      <alignment/>
      <protection/>
    </xf>
    <xf numFmtId="172" fontId="53" fillId="33" borderId="10" xfId="58" applyNumberFormat="1" applyFont="1" applyFill="1" applyBorder="1" applyAlignment="1">
      <alignment horizontal="center"/>
      <protection/>
    </xf>
    <xf numFmtId="0" fontId="54" fillId="25" borderId="14" xfId="58" applyFont="1" applyFill="1" applyBorder="1" applyAlignment="1">
      <alignment horizontal="left"/>
      <protection/>
    </xf>
    <xf numFmtId="0" fontId="26" fillId="19" borderId="13" xfId="58" applyFont="1" applyFill="1" applyBorder="1" applyAlignment="1">
      <alignment/>
      <protection/>
    </xf>
    <xf numFmtId="0" fontId="26" fillId="19" borderId="10" xfId="58" applyFont="1" applyFill="1" applyBorder="1" applyAlignment="1">
      <alignment/>
      <protection/>
    </xf>
    <xf numFmtId="172" fontId="53" fillId="19" borderId="10" xfId="58" applyNumberFormat="1" applyFont="1" applyFill="1" applyBorder="1" applyAlignment="1">
      <alignment horizontal="center"/>
      <protection/>
    </xf>
    <xf numFmtId="0" fontId="26" fillId="33" borderId="13" xfId="58" applyFont="1" applyFill="1" applyBorder="1" applyAlignment="1">
      <alignment/>
      <protection/>
    </xf>
    <xf numFmtId="0" fontId="26" fillId="19" borderId="13" xfId="58" applyFont="1" applyFill="1" applyBorder="1" applyAlignment="1">
      <alignment horizontal="right"/>
      <protection/>
    </xf>
    <xf numFmtId="0" fontId="26" fillId="19" borderId="10" xfId="58" applyFont="1" applyFill="1" applyBorder="1" applyAlignment="1">
      <alignment horizontal="right"/>
      <protection/>
    </xf>
    <xf numFmtId="0" fontId="26" fillId="33" borderId="13" xfId="58" applyFont="1" applyFill="1" applyBorder="1" applyAlignment="1">
      <alignment horizontal="right"/>
      <protection/>
    </xf>
    <xf numFmtId="0" fontId="26" fillId="33" borderId="10" xfId="58" applyFont="1" applyFill="1" applyBorder="1" applyAlignment="1">
      <alignment horizontal="right"/>
      <protection/>
    </xf>
    <xf numFmtId="0" fontId="55" fillId="33" borderId="0" xfId="0" applyFont="1" applyFill="1" applyAlignment="1">
      <alignment/>
    </xf>
    <xf numFmtId="0" fontId="54" fillId="25" borderId="12" xfId="58" applyFont="1" applyFill="1" applyBorder="1" applyAlignment="1">
      <alignment/>
      <protection/>
    </xf>
    <xf numFmtId="0" fontId="54" fillId="25" borderId="14" xfId="58" applyFont="1" applyFill="1" applyBorder="1" applyAlignment="1">
      <alignment horizontal="left" vertical="top"/>
      <protection/>
    </xf>
    <xf numFmtId="172" fontId="27" fillId="33" borderId="10" xfId="58" applyNumberFormat="1" applyFont="1" applyFill="1" applyBorder="1" applyAlignment="1">
      <alignment horizontal="center"/>
      <protection/>
    </xf>
    <xf numFmtId="0" fontId="55" fillId="19" borderId="10" xfId="58" applyFont="1" applyFill="1" applyBorder="1" applyAlignment="1">
      <alignment horizontal="right"/>
      <protection/>
    </xf>
    <xf numFmtId="172" fontId="53" fillId="19" borderId="12" xfId="58" applyNumberFormat="1" applyFont="1" applyFill="1" applyBorder="1" applyAlignment="1">
      <alignment horizontal="center"/>
      <protection/>
    </xf>
    <xf numFmtId="0" fontId="55" fillId="33" borderId="15" xfId="0" applyFont="1" applyFill="1" applyBorder="1" applyAlignment="1">
      <alignment/>
    </xf>
    <xf numFmtId="0" fontId="56" fillId="19" borderId="13" xfId="58" applyFont="1" applyFill="1" applyBorder="1">
      <alignment/>
      <protection/>
    </xf>
    <xf numFmtId="0" fontId="56" fillId="19" borderId="10" xfId="58" applyFont="1" applyFill="1" applyBorder="1">
      <alignment/>
      <protection/>
    </xf>
    <xf numFmtId="174" fontId="53" fillId="33" borderId="0" xfId="58" applyNumberFormat="1" applyFont="1" applyFill="1" applyBorder="1">
      <alignment/>
      <protection/>
    </xf>
    <xf numFmtId="0" fontId="55" fillId="33" borderId="13" xfId="58" applyFont="1" applyFill="1" applyBorder="1">
      <alignment/>
      <protection/>
    </xf>
    <xf numFmtId="0" fontId="55" fillId="33" borderId="10" xfId="58" applyFont="1" applyFill="1" applyBorder="1">
      <alignment/>
      <protection/>
    </xf>
    <xf numFmtId="172" fontId="53" fillId="33" borderId="0" xfId="58" applyNumberFormat="1" applyFont="1" applyFill="1" applyBorder="1">
      <alignment/>
      <protection/>
    </xf>
    <xf numFmtId="0" fontId="26" fillId="19" borderId="13" xfId="58" applyFont="1" applyFill="1" applyBorder="1">
      <alignment/>
      <protection/>
    </xf>
    <xf numFmtId="0" fontId="26" fillId="19" borderId="10" xfId="58" applyFont="1" applyFill="1" applyBorder="1">
      <alignment/>
      <protection/>
    </xf>
    <xf numFmtId="0" fontId="54" fillId="25" borderId="16" xfId="0" applyFont="1" applyFill="1" applyBorder="1" applyAlignment="1">
      <alignment/>
    </xf>
    <xf numFmtId="0" fontId="26" fillId="33" borderId="17" xfId="58" applyFont="1" applyFill="1" applyBorder="1" applyAlignment="1">
      <alignment horizontal="right"/>
      <protection/>
    </xf>
    <xf numFmtId="0" fontId="26" fillId="33" borderId="18" xfId="58" applyFont="1" applyFill="1" applyBorder="1" applyAlignment="1">
      <alignment horizontal="right"/>
      <protection/>
    </xf>
    <xf numFmtId="0" fontId="26" fillId="33" borderId="19" xfId="58" applyFont="1" applyFill="1" applyBorder="1" applyAlignment="1">
      <alignment horizontal="right"/>
      <protection/>
    </xf>
    <xf numFmtId="0" fontId="55" fillId="33" borderId="0" xfId="0" applyFont="1" applyFill="1" applyBorder="1" applyAlignment="1">
      <alignment/>
    </xf>
    <xf numFmtId="0" fontId="57" fillId="0" borderId="0" xfId="0" applyFont="1" applyAlignment="1">
      <alignment/>
    </xf>
    <xf numFmtId="0" fontId="54" fillId="25" borderId="14" xfId="0" applyFont="1" applyFill="1" applyBorder="1" applyAlignment="1">
      <alignment vertical="center" wrapText="1"/>
    </xf>
    <xf numFmtId="3" fontId="27" fillId="19" borderId="13" xfId="58" applyNumberFormat="1" applyFont="1" applyFill="1" applyBorder="1" applyAlignment="1">
      <alignment/>
      <protection/>
    </xf>
    <xf numFmtId="3" fontId="27" fillId="19" borderId="10" xfId="58" applyNumberFormat="1" applyFont="1" applyFill="1" applyBorder="1" applyAlignment="1">
      <alignment/>
      <protection/>
    </xf>
    <xf numFmtId="3" fontId="27" fillId="19" borderId="10" xfId="0" applyNumberFormat="1" applyFont="1" applyFill="1" applyBorder="1" applyAlignment="1">
      <alignment/>
    </xf>
    <xf numFmtId="3" fontId="27" fillId="19" borderId="10" xfId="58" applyNumberFormat="1" applyFont="1" applyFill="1" applyBorder="1" applyAlignment="1">
      <alignment horizontal="right"/>
      <protection/>
    </xf>
    <xf numFmtId="172" fontId="27" fillId="19" borderId="10" xfId="58" applyNumberFormat="1" applyFont="1" applyFill="1" applyBorder="1" applyAlignment="1">
      <alignment horizontal="center"/>
      <protection/>
    </xf>
    <xf numFmtId="3" fontId="55" fillId="0" borderId="0" xfId="0" applyNumberFormat="1" applyFont="1" applyAlignment="1">
      <alignment/>
    </xf>
    <xf numFmtId="0" fontId="5" fillId="0" borderId="0" xfId="0" applyFont="1" applyAlignment="1">
      <alignment/>
    </xf>
    <xf numFmtId="0" fontId="26" fillId="0" borderId="0" xfId="0" applyFont="1" applyAlignment="1">
      <alignment/>
    </xf>
    <xf numFmtId="0" fontId="58" fillId="0" borderId="0" xfId="0" applyFont="1" applyAlignment="1">
      <alignment/>
    </xf>
    <xf numFmtId="0" fontId="58" fillId="33" borderId="0" xfId="0" applyFont="1" applyFill="1" applyAlignment="1">
      <alignment/>
    </xf>
    <xf numFmtId="0" fontId="55" fillId="0" borderId="0" xfId="0" applyFont="1" applyAlignment="1">
      <alignment horizontal="center"/>
    </xf>
    <xf numFmtId="0" fontId="58" fillId="0" borderId="0" xfId="0" applyNumberFormat="1" applyFont="1" applyAlignment="1">
      <alignment horizontal="left" wrapText="1"/>
    </xf>
    <xf numFmtId="0" fontId="53" fillId="0" borderId="0" xfId="0" applyFont="1" applyAlignment="1">
      <alignment/>
    </xf>
    <xf numFmtId="0" fontId="57" fillId="25" borderId="11" xfId="0" applyFont="1" applyFill="1" applyBorder="1" applyAlignment="1">
      <alignment/>
    </xf>
    <xf numFmtId="1" fontId="55" fillId="0" borderId="13" xfId="0" applyNumberFormat="1" applyFont="1" applyBorder="1" applyAlignment="1">
      <alignment/>
    </xf>
    <xf numFmtId="173" fontId="55" fillId="0" borderId="10" xfId="0" applyNumberFormat="1" applyFont="1" applyBorder="1" applyAlignment="1">
      <alignment horizontal="right"/>
    </xf>
    <xf numFmtId="174" fontId="27" fillId="33" borderId="10" xfId="0" applyNumberFormat="1" applyFont="1" applyFill="1" applyBorder="1" applyAlignment="1">
      <alignment horizontal="center"/>
    </xf>
    <xf numFmtId="0" fontId="54" fillId="25" borderId="14" xfId="58" applyFont="1" applyFill="1" applyBorder="1" applyAlignment="1">
      <alignment/>
      <protection/>
    </xf>
    <xf numFmtId="1" fontId="55" fillId="19" borderId="13" xfId="0" applyNumberFormat="1" applyFont="1" applyFill="1" applyBorder="1" applyAlignment="1">
      <alignment/>
    </xf>
    <xf numFmtId="173" fontId="55" fillId="19" borderId="10" xfId="0" applyNumberFormat="1" applyFont="1" applyFill="1" applyBorder="1" applyAlignment="1">
      <alignment horizontal="right"/>
    </xf>
    <xf numFmtId="174" fontId="27" fillId="19" borderId="10" xfId="0" applyNumberFormat="1" applyFont="1" applyFill="1" applyBorder="1" applyAlignment="1">
      <alignment horizontal="center"/>
    </xf>
    <xf numFmtId="1" fontId="55" fillId="33" borderId="13" xfId="0" applyNumberFormat="1" applyFont="1" applyFill="1" applyBorder="1" applyAlignment="1">
      <alignment/>
    </xf>
    <xf numFmtId="173" fontId="55" fillId="33" borderId="10" xfId="0" applyNumberFormat="1" applyFont="1" applyFill="1" applyBorder="1" applyAlignment="1">
      <alignment horizontal="right"/>
    </xf>
    <xf numFmtId="174" fontId="27" fillId="0" borderId="10" xfId="0" applyNumberFormat="1" applyFont="1" applyFill="1" applyBorder="1" applyAlignment="1">
      <alignment horizontal="center"/>
    </xf>
    <xf numFmtId="0" fontId="54" fillId="25" borderId="14" xfId="0" applyFont="1" applyFill="1" applyBorder="1" applyAlignment="1">
      <alignment horizontal="left"/>
    </xf>
    <xf numFmtId="173" fontId="53" fillId="33" borderId="10" xfId="0" applyNumberFormat="1" applyFont="1" applyFill="1" applyBorder="1" applyAlignment="1">
      <alignment horizontal="center"/>
    </xf>
    <xf numFmtId="173" fontId="53" fillId="19" borderId="10" xfId="0" applyNumberFormat="1" applyFont="1" applyFill="1" applyBorder="1" applyAlignment="1">
      <alignment horizontal="center"/>
    </xf>
    <xf numFmtId="0" fontId="54" fillId="25" borderId="11" xfId="64" applyFont="1" applyFill="1" applyBorder="1" applyAlignment="1">
      <alignment horizontal="center" vertical="center" wrapText="1"/>
      <protection/>
    </xf>
    <xf numFmtId="0" fontId="54" fillId="25" borderId="20" xfId="64" applyFont="1" applyFill="1" applyBorder="1" applyAlignment="1">
      <alignment horizontal="center" vertical="center" wrapText="1"/>
      <protection/>
    </xf>
    <xf numFmtId="0" fontId="54" fillId="25" borderId="11" xfId="58" applyFont="1" applyFill="1" applyBorder="1" applyAlignment="1">
      <alignment horizontal="center" vertical="center"/>
      <protection/>
    </xf>
    <xf numFmtId="0" fontId="54" fillId="25" borderId="20" xfId="0" applyFont="1" applyFill="1" applyBorder="1" applyAlignment="1">
      <alignment horizontal="right" wrapText="1"/>
    </xf>
    <xf numFmtId="0" fontId="57" fillId="25" borderId="21" xfId="0" applyFont="1" applyFill="1" applyBorder="1" applyAlignment="1">
      <alignment/>
    </xf>
    <xf numFmtId="0" fontId="54" fillId="25" borderId="21" xfId="64" applyFont="1" applyFill="1" applyBorder="1" applyAlignment="1">
      <alignment horizontal="center" vertical="center" wrapText="1"/>
      <protection/>
    </xf>
    <xf numFmtId="0" fontId="54" fillId="25" borderId="12" xfId="0" applyFont="1" applyFill="1" applyBorder="1" applyAlignment="1">
      <alignment/>
    </xf>
    <xf numFmtId="9" fontId="55" fillId="19" borderId="13" xfId="0" applyNumberFormat="1" applyFont="1" applyFill="1" applyBorder="1" applyAlignment="1">
      <alignment horizontal="center"/>
    </xf>
    <xf numFmtId="9" fontId="55" fillId="19" borderId="10" xfId="0" applyNumberFormat="1" applyFont="1" applyFill="1" applyBorder="1" applyAlignment="1">
      <alignment horizontal="center"/>
    </xf>
    <xf numFmtId="0" fontId="54" fillId="25" borderId="14" xfId="0" applyFont="1" applyFill="1" applyBorder="1" applyAlignment="1">
      <alignment/>
    </xf>
    <xf numFmtId="1" fontId="24" fillId="25" borderId="0" xfId="0" applyNumberFormat="1" applyFont="1" applyFill="1" applyBorder="1" applyAlignment="1">
      <alignment/>
    </xf>
    <xf numFmtId="9" fontId="53" fillId="19" borderId="10" xfId="0" applyNumberFormat="1" applyFont="1" applyFill="1" applyBorder="1" applyAlignment="1">
      <alignment horizontal="center"/>
    </xf>
    <xf numFmtId="1" fontId="55" fillId="0" borderId="0" xfId="0" applyNumberFormat="1" applyFont="1" applyAlignment="1">
      <alignment/>
    </xf>
    <xf numFmtId="0" fontId="59" fillId="25" borderId="21" xfId="0" applyFont="1" applyFill="1" applyBorder="1" applyAlignment="1">
      <alignment horizontal="center" vertical="center" wrapText="1"/>
    </xf>
    <xf numFmtId="9" fontId="26" fillId="0" borderId="13" xfId="0" applyNumberFormat="1" applyFont="1" applyBorder="1" applyAlignment="1">
      <alignment horizontal="center"/>
    </xf>
    <xf numFmtId="9" fontId="26" fillId="0" borderId="10" xfId="0" applyNumberFormat="1" applyFont="1" applyBorder="1" applyAlignment="1">
      <alignment horizontal="center"/>
    </xf>
    <xf numFmtId="9" fontId="26" fillId="19" borderId="13" xfId="0" applyNumberFormat="1" applyFont="1" applyFill="1" applyBorder="1" applyAlignment="1">
      <alignment horizontal="center"/>
    </xf>
    <xf numFmtId="9" fontId="26" fillId="19" borderId="10" xfId="0" applyNumberFormat="1" applyFont="1" applyFill="1" applyBorder="1" applyAlignment="1">
      <alignment horizontal="center"/>
    </xf>
    <xf numFmtId="0" fontId="54" fillId="33" borderId="22" xfId="0" applyFont="1" applyFill="1" applyBorder="1" applyAlignment="1">
      <alignment/>
    </xf>
    <xf numFmtId="10" fontId="26" fillId="33" borderId="22" xfId="0" applyNumberFormat="1" applyFont="1" applyFill="1" applyBorder="1" applyAlignment="1">
      <alignment horizontal="center"/>
    </xf>
    <xf numFmtId="9" fontId="27" fillId="19" borderId="13" xfId="0" applyNumberFormat="1" applyFont="1" applyFill="1" applyBorder="1" applyAlignment="1">
      <alignment horizontal="center"/>
    </xf>
    <xf numFmtId="9" fontId="27" fillId="19" borderId="10" xfId="0" applyNumberFormat="1" applyFont="1" applyFill="1" applyBorder="1" applyAlignment="1">
      <alignment horizontal="center"/>
    </xf>
    <xf numFmtId="0" fontId="26" fillId="33" borderId="0" xfId="0" applyFont="1" applyFill="1" applyBorder="1" applyAlignment="1">
      <alignment/>
    </xf>
    <xf numFmtId="0" fontId="54" fillId="25" borderId="23" xfId="0" applyFont="1" applyFill="1" applyBorder="1" applyAlignment="1">
      <alignment horizontal="left" vertical="center"/>
    </xf>
    <xf numFmtId="0" fontId="54" fillId="25" borderId="24" xfId="0" applyFont="1" applyFill="1" applyBorder="1" applyAlignment="1">
      <alignment horizontal="center" vertical="center"/>
    </xf>
    <xf numFmtId="0" fontId="54" fillId="25" borderId="25" xfId="0" applyFont="1" applyFill="1" applyBorder="1" applyAlignment="1">
      <alignment horizontal="center" vertical="center"/>
    </xf>
    <xf numFmtId="0" fontId="54" fillId="25" borderId="26" xfId="0" applyFont="1" applyFill="1" applyBorder="1" applyAlignment="1">
      <alignment horizontal="left" vertical="center"/>
    </xf>
    <xf numFmtId="1" fontId="55" fillId="33" borderId="13" xfId="0" applyNumberFormat="1" applyFont="1" applyFill="1" applyBorder="1" applyAlignment="1">
      <alignment horizontal="center"/>
    </xf>
    <xf numFmtId="1" fontId="55" fillId="33" borderId="10" xfId="0" applyNumberFormat="1" applyFont="1" applyFill="1" applyBorder="1" applyAlignment="1">
      <alignment horizontal="center"/>
    </xf>
    <xf numFmtId="0" fontId="55" fillId="33" borderId="10" xfId="42" applyNumberFormat="1" applyFont="1" applyFill="1" applyBorder="1" applyAlignment="1">
      <alignment horizontal="center"/>
    </xf>
    <xf numFmtId="0" fontId="55" fillId="0" borderId="0" xfId="0" applyFont="1" applyFill="1" applyAlignment="1">
      <alignment/>
    </xf>
    <xf numFmtId="0" fontId="55" fillId="33" borderId="10" xfId="0" applyFont="1" applyFill="1" applyBorder="1" applyAlignment="1">
      <alignment horizontal="center"/>
    </xf>
    <xf numFmtId="1" fontId="55" fillId="34" borderId="13" xfId="0" applyNumberFormat="1" applyFont="1" applyFill="1" applyBorder="1" applyAlignment="1">
      <alignment horizontal="center"/>
    </xf>
    <xf numFmtId="1" fontId="55" fillId="34" borderId="10" xfId="0" applyNumberFormat="1" applyFont="1" applyFill="1" applyBorder="1" applyAlignment="1">
      <alignment horizontal="center"/>
    </xf>
    <xf numFmtId="0" fontId="55" fillId="0" borderId="0" xfId="0" applyFont="1" applyBorder="1" applyAlignment="1">
      <alignment/>
    </xf>
    <xf numFmtId="0" fontId="55" fillId="0" borderId="0" xfId="0" applyFont="1" applyFill="1" applyBorder="1" applyAlignment="1">
      <alignment/>
    </xf>
    <xf numFmtId="0" fontId="26" fillId="33" borderId="0" xfId="0" applyFont="1" applyFill="1" applyAlignment="1">
      <alignment/>
    </xf>
    <xf numFmtId="0" fontId="26" fillId="33" borderId="0" xfId="0" applyFont="1" applyFill="1" applyAlignment="1">
      <alignment/>
    </xf>
    <xf numFmtId="0" fontId="54" fillId="25" borderId="12" xfId="0" applyFont="1" applyFill="1" applyBorder="1" applyAlignment="1">
      <alignment horizontal="left" vertical="center"/>
    </xf>
    <xf numFmtId="1" fontId="55" fillId="33" borderId="14" xfId="0" applyNumberFormat="1" applyFont="1" applyFill="1" applyBorder="1" applyAlignment="1">
      <alignment horizontal="center"/>
    </xf>
    <xf numFmtId="1" fontId="55" fillId="33" borderId="13" xfId="0" applyNumberFormat="1" applyFont="1" applyFill="1" applyBorder="1" applyAlignment="1">
      <alignment horizontal="center"/>
    </xf>
    <xf numFmtId="0" fontId="55" fillId="0" borderId="27" xfId="0" applyFont="1" applyBorder="1" applyAlignment="1">
      <alignment/>
    </xf>
    <xf numFmtId="0" fontId="55" fillId="33" borderId="27" xfId="0" applyFont="1" applyFill="1" applyBorder="1" applyAlignment="1">
      <alignment/>
    </xf>
    <xf numFmtId="0" fontId="55" fillId="33" borderId="27" xfId="0" applyFont="1" applyFill="1" applyBorder="1" applyAlignment="1">
      <alignment horizontal="left" vertical="center"/>
    </xf>
    <xf numFmtId="1" fontId="55" fillId="33" borderId="10" xfId="0" applyNumberFormat="1" applyFont="1" applyFill="1" applyBorder="1" applyAlignment="1">
      <alignment horizontal="center" vertical="center" wrapText="1"/>
    </xf>
    <xf numFmtId="9" fontId="55" fillId="33" borderId="13" xfId="0" applyNumberFormat="1" applyFont="1" applyFill="1" applyBorder="1" applyAlignment="1">
      <alignment horizontal="center"/>
    </xf>
    <xf numFmtId="9" fontId="55" fillId="33" borderId="10" xfId="0" applyNumberFormat="1" applyFont="1" applyFill="1" applyBorder="1" applyAlignment="1">
      <alignment horizontal="center"/>
    </xf>
    <xf numFmtId="9" fontId="55" fillId="33" borderId="10" xfId="0" applyNumberFormat="1" applyFont="1" applyFill="1" applyBorder="1" applyAlignment="1">
      <alignment horizontal="center" vertical="center" wrapText="1"/>
    </xf>
    <xf numFmtId="9" fontId="55" fillId="35" borderId="13" xfId="0" applyNumberFormat="1" applyFont="1" applyFill="1" applyBorder="1" applyAlignment="1">
      <alignment horizontal="center"/>
    </xf>
    <xf numFmtId="9" fontId="55" fillId="35" borderId="10" xfId="0" applyNumberFormat="1" applyFont="1" applyFill="1" applyBorder="1" applyAlignment="1">
      <alignment horizontal="center"/>
    </xf>
    <xf numFmtId="9" fontId="55" fillId="34" borderId="13" xfId="0" applyNumberFormat="1" applyFont="1" applyFill="1" applyBorder="1" applyAlignment="1">
      <alignment horizontal="center"/>
    </xf>
    <xf numFmtId="9" fontId="55" fillId="34" borderId="10" xfId="0" applyNumberFormat="1" applyFont="1" applyFill="1" applyBorder="1" applyAlignment="1">
      <alignment horizontal="center"/>
    </xf>
    <xf numFmtId="9" fontId="55" fillId="19" borderId="10" xfId="0" applyNumberFormat="1" applyFont="1" applyFill="1" applyBorder="1" applyAlignment="1">
      <alignment horizontal="center" wrapText="1"/>
    </xf>
    <xf numFmtId="9" fontId="55" fillId="33" borderId="10" xfId="0" applyNumberFormat="1" applyFont="1" applyFill="1" applyBorder="1" applyAlignment="1">
      <alignment horizontal="center" wrapText="1"/>
    </xf>
    <xf numFmtId="0" fontId="54" fillId="25" borderId="10" xfId="0" applyFont="1" applyFill="1" applyBorder="1" applyAlignment="1">
      <alignment horizontal="left" vertical="center"/>
    </xf>
    <xf numFmtId="9" fontId="55" fillId="19" borderId="10" xfId="0" applyNumberFormat="1" applyFont="1" applyFill="1" applyBorder="1" applyAlignment="1">
      <alignment horizontal="center"/>
    </xf>
    <xf numFmtId="9" fontId="55" fillId="33" borderId="10" xfId="0" applyNumberFormat="1" applyFont="1" applyFill="1" applyBorder="1" applyAlignment="1">
      <alignment horizontal="center"/>
    </xf>
    <xf numFmtId="0" fontId="55" fillId="0" borderId="0" xfId="0" applyFont="1" applyAlignment="1">
      <alignment horizontal="left" wrapText="1"/>
    </xf>
  </cellXfs>
  <cellStyles count="6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3"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3 2" xfId="60"/>
    <cellStyle name="Normal 4" xfId="61"/>
    <cellStyle name="Normal 5" xfId="62"/>
    <cellStyle name="Normal 6" xfId="63"/>
    <cellStyle name="Normal 7" xfId="64"/>
    <cellStyle name="Normalny_5- Deaths high speed rural road" xfId="65"/>
    <cellStyle name="Note" xfId="66"/>
    <cellStyle name="Output" xfId="67"/>
    <cellStyle name="Percent" xfId="68"/>
    <cellStyle name="Percent 2" xfId="69"/>
    <cellStyle name="Standaard 2" xfId="70"/>
    <cellStyle name="Standaard_Verkeersprestaties_v_240513064826" xfId="71"/>
    <cellStyle name="Standard_1- Motorways-total" xfId="72"/>
    <cellStyle name="Title" xfId="73"/>
    <cellStyle name="Total" xfId="74"/>
    <cellStyle name="Warning Text" xfId="75"/>
  </cellStyles>
  <dxfs count="9">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5:B38"/>
  <sheetViews>
    <sheetView zoomScalePageLayoutView="0" workbookViewId="0" topLeftCell="A10">
      <selection activeCell="A10" sqref="A10"/>
    </sheetView>
  </sheetViews>
  <sheetFormatPr defaultColWidth="9.140625" defaultRowHeight="15"/>
  <cols>
    <col min="1" max="1" width="24.140625" style="5" customWidth="1"/>
    <col min="2" max="2" width="33.00390625" style="5" customWidth="1"/>
    <col min="3" max="16384" width="8.7109375" style="5" customWidth="1"/>
  </cols>
  <sheetData>
    <row r="5" spans="1:2" ht="13.5">
      <c r="A5" s="4" t="s">
        <v>132</v>
      </c>
      <c r="B5" s="4" t="s">
        <v>133</v>
      </c>
    </row>
    <row r="6" spans="1:2" ht="13.5">
      <c r="A6" s="6" t="s">
        <v>134</v>
      </c>
      <c r="B6" s="7" t="s">
        <v>25</v>
      </c>
    </row>
    <row r="7" spans="1:2" ht="13.5">
      <c r="A7" s="6" t="s">
        <v>135</v>
      </c>
      <c r="B7" s="7" t="s">
        <v>40</v>
      </c>
    </row>
    <row r="8" spans="1:2" ht="13.5">
      <c r="A8" s="6" t="s">
        <v>136</v>
      </c>
      <c r="B8" s="7" t="s">
        <v>6</v>
      </c>
    </row>
    <row r="9" spans="1:2" ht="13.5">
      <c r="A9" s="6" t="s">
        <v>137</v>
      </c>
      <c r="B9" s="7" t="s">
        <v>3</v>
      </c>
    </row>
    <row r="10" spans="1:2" ht="13.5">
      <c r="A10" s="6" t="s">
        <v>138</v>
      </c>
      <c r="B10" s="7" t="s">
        <v>9</v>
      </c>
    </row>
    <row r="11" spans="1:2" ht="13.5">
      <c r="A11" s="6" t="s">
        <v>139</v>
      </c>
      <c r="B11" s="7" t="s">
        <v>118</v>
      </c>
    </row>
    <row r="12" spans="1:2" ht="13.5">
      <c r="A12" s="6" t="s">
        <v>140</v>
      </c>
      <c r="B12" s="7" t="s">
        <v>27</v>
      </c>
    </row>
    <row r="13" spans="1:2" ht="13.5">
      <c r="A13" s="6" t="s">
        <v>141</v>
      </c>
      <c r="B13" s="7" t="s">
        <v>28</v>
      </c>
    </row>
    <row r="14" spans="1:2" ht="13.5">
      <c r="A14" s="6" t="s">
        <v>142</v>
      </c>
      <c r="B14" s="7" t="s">
        <v>2</v>
      </c>
    </row>
    <row r="15" spans="1:2" ht="13.5">
      <c r="A15" s="6" t="s">
        <v>143</v>
      </c>
      <c r="B15" s="7" t="s">
        <v>14</v>
      </c>
    </row>
    <row r="16" spans="1:2" ht="13.5">
      <c r="A16" s="6" t="s">
        <v>144</v>
      </c>
      <c r="B16" s="7" t="s">
        <v>13</v>
      </c>
    </row>
    <row r="17" spans="1:2" ht="13.5">
      <c r="A17" s="6" t="s">
        <v>145</v>
      </c>
      <c r="B17" s="7" t="s">
        <v>23</v>
      </c>
    </row>
    <row r="18" spans="1:2" ht="13.5">
      <c r="A18" s="6" t="s">
        <v>146</v>
      </c>
      <c r="B18" s="7" t="s">
        <v>19</v>
      </c>
    </row>
    <row r="19" spans="1:2" ht="13.5">
      <c r="A19" s="6" t="s">
        <v>147</v>
      </c>
      <c r="B19" s="7" t="s">
        <v>148</v>
      </c>
    </row>
    <row r="20" spans="1:2" ht="13.5">
      <c r="A20" s="6" t="s">
        <v>149</v>
      </c>
      <c r="B20" s="7" t="s">
        <v>0</v>
      </c>
    </row>
    <row r="21" spans="1:2" ht="13.5">
      <c r="A21" s="6" t="s">
        <v>150</v>
      </c>
      <c r="B21" s="7" t="s">
        <v>18</v>
      </c>
    </row>
    <row r="22" spans="1:2" ht="13.5">
      <c r="A22" s="6" t="s">
        <v>151</v>
      </c>
      <c r="B22" s="7" t="s">
        <v>10</v>
      </c>
    </row>
    <row r="23" spans="1:2" ht="13.5">
      <c r="A23" s="6" t="s">
        <v>152</v>
      </c>
      <c r="B23" s="7" t="s">
        <v>119</v>
      </c>
    </row>
    <row r="24" spans="1:2" ht="13.5">
      <c r="A24" s="6" t="s">
        <v>153</v>
      </c>
      <c r="B24" s="7" t="s">
        <v>24</v>
      </c>
    </row>
    <row r="25" spans="1:2" ht="13.5">
      <c r="A25" s="6" t="s">
        <v>154</v>
      </c>
      <c r="B25" s="7" t="s">
        <v>4</v>
      </c>
    </row>
    <row r="26" spans="1:2" ht="13.5">
      <c r="A26" s="6" t="s">
        <v>155</v>
      </c>
      <c r="B26" s="7" t="s">
        <v>17</v>
      </c>
    </row>
    <row r="27" spans="1:2" ht="13.5">
      <c r="A27" s="6" t="s">
        <v>156</v>
      </c>
      <c r="B27" s="7" t="s">
        <v>7</v>
      </c>
    </row>
    <row r="28" spans="1:2" ht="13.5">
      <c r="A28" s="6" t="s">
        <v>157</v>
      </c>
      <c r="B28" s="7" t="s">
        <v>15</v>
      </c>
    </row>
    <row r="29" spans="1:2" ht="13.5">
      <c r="A29" s="6" t="s">
        <v>158</v>
      </c>
      <c r="B29" s="7" t="s">
        <v>11</v>
      </c>
    </row>
    <row r="30" spans="1:2" ht="13.5">
      <c r="A30" s="6" t="s">
        <v>159</v>
      </c>
      <c r="B30" s="7" t="s">
        <v>1</v>
      </c>
    </row>
    <row r="31" spans="1:2" ht="13.5">
      <c r="A31" s="6" t="s">
        <v>160</v>
      </c>
      <c r="B31" s="7" t="s">
        <v>12</v>
      </c>
    </row>
    <row r="32" spans="1:2" ht="13.5">
      <c r="A32" s="6" t="s">
        <v>161</v>
      </c>
      <c r="B32" s="7" t="s">
        <v>22</v>
      </c>
    </row>
    <row r="33" spans="1:2" ht="13.5">
      <c r="A33" s="6" t="s">
        <v>167</v>
      </c>
      <c r="B33" s="7" t="s">
        <v>168</v>
      </c>
    </row>
    <row r="34" spans="1:2" ht="13.5">
      <c r="A34" s="6" t="s">
        <v>162</v>
      </c>
      <c r="B34" s="8" t="s">
        <v>5</v>
      </c>
    </row>
    <row r="35" spans="1:2" ht="13.5">
      <c r="A35" s="6" t="s">
        <v>163</v>
      </c>
      <c r="B35" s="7" t="s">
        <v>26</v>
      </c>
    </row>
    <row r="36" spans="1:2" ht="13.5">
      <c r="A36" s="6" t="s">
        <v>164</v>
      </c>
      <c r="B36" s="7" t="s">
        <v>20</v>
      </c>
    </row>
    <row r="37" spans="1:2" ht="13.5">
      <c r="A37" s="6" t="s">
        <v>165</v>
      </c>
      <c r="B37" s="7" t="s">
        <v>21</v>
      </c>
    </row>
    <row r="38" spans="1:2" ht="13.5">
      <c r="A38" s="6" t="s">
        <v>166</v>
      </c>
      <c r="B38" s="7" t="s">
        <v>16</v>
      </c>
    </row>
  </sheetData>
  <sheetProtection/>
  <conditionalFormatting sqref="A5:B38">
    <cfRule type="expression" priority="1" dxfId="0" stopIfTrue="1">
      <formula>MOD(ROW(),2)=0</formula>
    </cfRule>
  </conditionalFormatting>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N48"/>
  <sheetViews>
    <sheetView zoomScalePageLayoutView="0" workbookViewId="0" topLeftCell="A10">
      <selection activeCell="O19" sqref="O19"/>
    </sheetView>
  </sheetViews>
  <sheetFormatPr defaultColWidth="9.140625" defaultRowHeight="15"/>
  <cols>
    <col min="1" max="1" width="8.7109375" style="5" customWidth="1"/>
    <col min="2" max="2" width="9.57421875" style="5" bestFit="1" customWidth="1"/>
    <col min="3" max="3" width="8.7109375" style="5" customWidth="1"/>
    <col min="4" max="11" width="9.57421875" style="5" bestFit="1" customWidth="1"/>
    <col min="12" max="12" width="8.7109375" style="5" customWidth="1"/>
    <col min="13" max="13" width="17.8515625" style="5" customWidth="1"/>
    <col min="14" max="16384" width="8.7109375" style="5" customWidth="1"/>
  </cols>
  <sheetData>
    <row r="1" spans="1:12" ht="13.5">
      <c r="A1" s="9" t="s">
        <v>106</v>
      </c>
      <c r="B1" s="1"/>
      <c r="C1" s="2"/>
      <c r="D1" s="2"/>
      <c r="E1" s="2"/>
      <c r="F1" s="2"/>
      <c r="G1" s="2"/>
      <c r="H1" s="2"/>
      <c r="I1" s="2"/>
      <c r="J1" s="2"/>
      <c r="K1" s="2"/>
      <c r="L1" s="2"/>
    </row>
    <row r="2" spans="1:12" ht="13.5">
      <c r="A2" s="9"/>
      <c r="B2" s="1"/>
      <c r="C2" s="2"/>
      <c r="D2" s="2"/>
      <c r="E2" s="2"/>
      <c r="F2" s="2"/>
      <c r="G2" s="2"/>
      <c r="H2" s="2"/>
      <c r="I2" s="2"/>
      <c r="J2" s="2"/>
      <c r="K2" s="2"/>
      <c r="L2" s="2"/>
    </row>
    <row r="4" spans="2:12" ht="13.5">
      <c r="B4" s="10"/>
      <c r="C4" s="11"/>
      <c r="D4" s="11"/>
      <c r="E4" s="11"/>
      <c r="F4" s="11"/>
      <c r="G4" s="11"/>
      <c r="H4" s="11"/>
      <c r="I4" s="11"/>
      <c r="J4" s="11"/>
      <c r="K4" s="11"/>
      <c r="L4" s="11"/>
    </row>
    <row r="5" spans="1:13" ht="60.75" customHeight="1">
      <c r="A5" s="12"/>
      <c r="B5" s="79">
        <v>2003</v>
      </c>
      <c r="C5" s="79">
        <v>2004</v>
      </c>
      <c r="D5" s="79">
        <v>2005</v>
      </c>
      <c r="E5" s="79">
        <v>2006</v>
      </c>
      <c r="F5" s="79">
        <v>2007</v>
      </c>
      <c r="G5" s="79">
        <v>2008</v>
      </c>
      <c r="H5" s="79">
        <v>2009</v>
      </c>
      <c r="I5" s="79">
        <v>2010</v>
      </c>
      <c r="J5" s="79">
        <v>2011</v>
      </c>
      <c r="K5" s="79">
        <v>2012</v>
      </c>
      <c r="L5" s="79">
        <v>2013</v>
      </c>
      <c r="M5" s="80" t="s">
        <v>41</v>
      </c>
    </row>
    <row r="6" spans="1:13" ht="13.5">
      <c r="A6" s="13" t="s">
        <v>0</v>
      </c>
      <c r="B6" s="14">
        <v>36</v>
      </c>
      <c r="C6" s="15">
        <v>41</v>
      </c>
      <c r="D6" s="15">
        <v>59</v>
      </c>
      <c r="E6" s="15">
        <v>44</v>
      </c>
      <c r="F6" s="15">
        <v>50</v>
      </c>
      <c r="G6" s="15">
        <v>24</v>
      </c>
      <c r="H6" s="16">
        <v>21</v>
      </c>
      <c r="I6" s="16">
        <v>8</v>
      </c>
      <c r="J6" s="16">
        <v>9</v>
      </c>
      <c r="K6" s="16">
        <v>11</v>
      </c>
      <c r="L6" s="17">
        <v>13</v>
      </c>
      <c r="M6" s="18">
        <v>-0.1987711757752506</v>
      </c>
    </row>
    <row r="7" spans="1:13" ht="13.5">
      <c r="A7" s="19" t="s">
        <v>1</v>
      </c>
      <c r="B7" s="20">
        <v>16</v>
      </c>
      <c r="C7" s="21">
        <v>20</v>
      </c>
      <c r="D7" s="21">
        <v>19</v>
      </c>
      <c r="E7" s="21">
        <v>15</v>
      </c>
      <c r="F7" s="21">
        <v>19</v>
      </c>
      <c r="G7" s="21">
        <v>13</v>
      </c>
      <c r="H7" s="21">
        <v>9</v>
      </c>
      <c r="I7" s="21">
        <v>13</v>
      </c>
      <c r="J7" s="21">
        <v>8</v>
      </c>
      <c r="K7" s="21">
        <v>5</v>
      </c>
      <c r="L7" s="21">
        <v>5</v>
      </c>
      <c r="M7" s="22">
        <v>-0.1441700536945928</v>
      </c>
    </row>
    <row r="8" spans="1:13" ht="13.5">
      <c r="A8" s="13" t="s">
        <v>42</v>
      </c>
      <c r="B8" s="23">
        <v>1064</v>
      </c>
      <c r="C8" s="17">
        <v>921</v>
      </c>
      <c r="D8" s="17">
        <v>851</v>
      </c>
      <c r="E8" s="17">
        <v>767</v>
      </c>
      <c r="F8" s="17">
        <v>611</v>
      </c>
      <c r="G8" s="17">
        <v>487</v>
      </c>
      <c r="H8" s="17">
        <v>460</v>
      </c>
      <c r="I8" s="17">
        <v>413</v>
      </c>
      <c r="J8" s="17">
        <v>336</v>
      </c>
      <c r="K8" s="17">
        <v>298</v>
      </c>
      <c r="L8" s="17">
        <v>290</v>
      </c>
      <c r="M8" s="18">
        <v>-0.13190012903824588</v>
      </c>
    </row>
    <row r="9" spans="1:13" ht="13.5">
      <c r="A9" s="19" t="s">
        <v>3</v>
      </c>
      <c r="B9" s="24">
        <v>31</v>
      </c>
      <c r="C9" s="25">
        <v>27</v>
      </c>
      <c r="D9" s="25">
        <v>31</v>
      </c>
      <c r="E9" s="25">
        <v>16</v>
      </c>
      <c r="F9" s="25">
        <v>24</v>
      </c>
      <c r="G9" s="21">
        <v>31</v>
      </c>
      <c r="H9" s="21">
        <v>24</v>
      </c>
      <c r="I9" s="21">
        <v>26</v>
      </c>
      <c r="J9" s="21">
        <v>12</v>
      </c>
      <c r="K9" s="21">
        <v>8</v>
      </c>
      <c r="L9" s="21">
        <v>12</v>
      </c>
      <c r="M9" s="22">
        <v>-0.10921220355612127</v>
      </c>
    </row>
    <row r="10" spans="1:14" ht="13.5">
      <c r="A10" s="13" t="s">
        <v>39</v>
      </c>
      <c r="B10" s="26" t="s">
        <v>38</v>
      </c>
      <c r="C10" s="27" t="s">
        <v>38</v>
      </c>
      <c r="D10" s="27" t="s">
        <v>38</v>
      </c>
      <c r="E10" s="27" t="s">
        <v>38</v>
      </c>
      <c r="F10" s="27" t="s">
        <v>38</v>
      </c>
      <c r="G10" s="17">
        <v>82</v>
      </c>
      <c r="H10" s="17">
        <v>71</v>
      </c>
      <c r="I10" s="17">
        <v>58</v>
      </c>
      <c r="J10" s="17">
        <v>57</v>
      </c>
      <c r="K10" s="17">
        <v>44</v>
      </c>
      <c r="L10" s="17">
        <v>49</v>
      </c>
      <c r="M10" s="18">
        <v>-0.10869388676262803</v>
      </c>
      <c r="N10" s="28"/>
    </row>
    <row r="11" spans="1:13" ht="13.5">
      <c r="A11" s="19" t="s">
        <v>4</v>
      </c>
      <c r="B11" s="24">
        <v>104</v>
      </c>
      <c r="C11" s="25">
        <v>116</v>
      </c>
      <c r="D11" s="25">
        <v>89</v>
      </c>
      <c r="E11" s="25">
        <v>74</v>
      </c>
      <c r="F11" s="25">
        <v>74</v>
      </c>
      <c r="G11" s="21">
        <v>71</v>
      </c>
      <c r="H11" s="21">
        <v>61</v>
      </c>
      <c r="I11" s="21">
        <v>58</v>
      </c>
      <c r="J11" s="21">
        <v>46</v>
      </c>
      <c r="K11" s="21">
        <v>50</v>
      </c>
      <c r="L11" s="21">
        <v>31</v>
      </c>
      <c r="M11" s="22">
        <v>-0.10390934984814593</v>
      </c>
    </row>
    <row r="12" spans="1:13" ht="13.5">
      <c r="A12" s="29" t="s">
        <v>5</v>
      </c>
      <c r="B12" s="23">
        <v>217</v>
      </c>
      <c r="C12" s="17">
        <v>164</v>
      </c>
      <c r="D12" s="17">
        <v>204</v>
      </c>
      <c r="E12" s="17">
        <v>187</v>
      </c>
      <c r="F12" s="17">
        <v>183</v>
      </c>
      <c r="G12" s="17">
        <v>158</v>
      </c>
      <c r="H12" s="17">
        <v>132</v>
      </c>
      <c r="I12" s="17">
        <v>118</v>
      </c>
      <c r="J12" s="17">
        <v>106</v>
      </c>
      <c r="K12" s="17">
        <v>88</v>
      </c>
      <c r="L12" s="17">
        <v>100</v>
      </c>
      <c r="M12" s="18">
        <v>-0.0936834288450461</v>
      </c>
    </row>
    <row r="13" spans="1:13" ht="13.5">
      <c r="A13" s="19" t="s">
        <v>6</v>
      </c>
      <c r="B13" s="24">
        <v>48</v>
      </c>
      <c r="C13" s="25">
        <v>58</v>
      </c>
      <c r="D13" s="25">
        <v>45</v>
      </c>
      <c r="E13" s="25">
        <v>37</v>
      </c>
      <c r="F13" s="25">
        <v>48</v>
      </c>
      <c r="G13" s="21">
        <v>30</v>
      </c>
      <c r="H13" s="21">
        <v>25</v>
      </c>
      <c r="I13" s="21">
        <v>28</v>
      </c>
      <c r="J13" s="21">
        <v>21</v>
      </c>
      <c r="K13" s="21">
        <v>22</v>
      </c>
      <c r="L13" s="21">
        <v>25</v>
      </c>
      <c r="M13" s="22">
        <v>-0.09207954631369741</v>
      </c>
    </row>
    <row r="14" spans="1:13" ht="13.5">
      <c r="A14" s="13" t="s">
        <v>24</v>
      </c>
      <c r="B14" s="23">
        <v>176</v>
      </c>
      <c r="C14" s="17">
        <v>148</v>
      </c>
      <c r="D14" s="17">
        <v>128</v>
      </c>
      <c r="E14" s="17">
        <v>119</v>
      </c>
      <c r="F14" s="17">
        <v>100</v>
      </c>
      <c r="G14" s="17">
        <v>111</v>
      </c>
      <c r="H14" s="17">
        <v>103</v>
      </c>
      <c r="I14" s="17">
        <v>81</v>
      </c>
      <c r="J14" s="17">
        <v>67</v>
      </c>
      <c r="K14" s="17">
        <v>90</v>
      </c>
      <c r="L14" s="17">
        <v>58</v>
      </c>
      <c r="M14" s="18">
        <v>-0.08488439489561173</v>
      </c>
    </row>
    <row r="15" spans="1:13" ht="13.5">
      <c r="A15" s="13" t="s">
        <v>23</v>
      </c>
      <c r="B15" s="24">
        <v>711</v>
      </c>
      <c r="C15" s="25">
        <v>648</v>
      </c>
      <c r="D15" s="25">
        <v>577</v>
      </c>
      <c r="E15" s="25">
        <v>590</v>
      </c>
      <c r="F15" s="25">
        <v>526</v>
      </c>
      <c r="G15" s="21">
        <v>452</v>
      </c>
      <c r="H15" s="21">
        <v>350</v>
      </c>
      <c r="I15" s="21">
        <v>376</v>
      </c>
      <c r="J15" s="21">
        <v>338</v>
      </c>
      <c r="K15" s="21">
        <v>330</v>
      </c>
      <c r="L15" s="21">
        <v>321</v>
      </c>
      <c r="M15" s="22">
        <v>-0.08270851618577357</v>
      </c>
    </row>
    <row r="16" spans="1:13" ht="15.75">
      <c r="A16" s="30" t="s">
        <v>169</v>
      </c>
      <c r="B16" s="23">
        <v>127</v>
      </c>
      <c r="C16" s="17">
        <v>116</v>
      </c>
      <c r="D16" s="17">
        <v>98</v>
      </c>
      <c r="E16" s="17">
        <v>84</v>
      </c>
      <c r="F16" s="17">
        <v>128</v>
      </c>
      <c r="G16" s="17">
        <v>96</v>
      </c>
      <c r="H16" s="17">
        <v>89</v>
      </c>
      <c r="I16" s="17">
        <v>111</v>
      </c>
      <c r="J16" s="17">
        <v>84</v>
      </c>
      <c r="K16" s="17">
        <v>58</v>
      </c>
      <c r="L16" s="17">
        <v>44</v>
      </c>
      <c r="M16" s="31">
        <v>-0.07417528342016044</v>
      </c>
    </row>
    <row r="17" spans="1:13" ht="13.5">
      <c r="A17" s="19" t="s">
        <v>8</v>
      </c>
      <c r="B17" s="20">
        <v>58</v>
      </c>
      <c r="C17" s="21">
        <v>116</v>
      </c>
      <c r="D17" s="21">
        <v>111</v>
      </c>
      <c r="E17" s="21">
        <v>147</v>
      </c>
      <c r="F17" s="21">
        <v>140</v>
      </c>
      <c r="G17" s="21">
        <v>120</v>
      </c>
      <c r="H17" s="21">
        <v>108</v>
      </c>
      <c r="I17" s="21">
        <v>87</v>
      </c>
      <c r="J17" s="21">
        <v>81</v>
      </c>
      <c r="K17" s="21">
        <v>57</v>
      </c>
      <c r="L17" s="32" t="s">
        <v>38</v>
      </c>
      <c r="M17" s="22">
        <v>-0.06911397324925317</v>
      </c>
    </row>
    <row r="18" spans="1:13" ht="13.5">
      <c r="A18" s="13" t="s">
        <v>9</v>
      </c>
      <c r="B18" s="23">
        <v>811</v>
      </c>
      <c r="C18" s="17">
        <v>694</v>
      </c>
      <c r="D18" s="17">
        <v>662</v>
      </c>
      <c r="E18" s="17">
        <v>645</v>
      </c>
      <c r="F18" s="17">
        <v>602</v>
      </c>
      <c r="G18" s="17">
        <v>495</v>
      </c>
      <c r="H18" s="17">
        <v>475</v>
      </c>
      <c r="I18" s="17">
        <v>430</v>
      </c>
      <c r="J18" s="17">
        <v>453</v>
      </c>
      <c r="K18" s="17">
        <v>387</v>
      </c>
      <c r="L18" s="17">
        <v>428</v>
      </c>
      <c r="M18" s="18">
        <v>-0.06611093900617993</v>
      </c>
    </row>
    <row r="19" spans="1:13" ht="13.5">
      <c r="A19" s="19" t="s">
        <v>25</v>
      </c>
      <c r="B19" s="20">
        <v>136</v>
      </c>
      <c r="C19" s="21">
        <v>124</v>
      </c>
      <c r="D19" s="21">
        <v>158</v>
      </c>
      <c r="E19" s="21">
        <v>168</v>
      </c>
      <c r="F19" s="21">
        <v>152</v>
      </c>
      <c r="G19" s="21">
        <v>139</v>
      </c>
      <c r="H19" s="21">
        <v>151</v>
      </c>
      <c r="I19" s="21">
        <v>105</v>
      </c>
      <c r="J19" s="21">
        <v>119</v>
      </c>
      <c r="K19" s="21">
        <v>87</v>
      </c>
      <c r="L19" s="21">
        <v>89</v>
      </c>
      <c r="M19" s="22">
        <v>-0.06427788263753653</v>
      </c>
    </row>
    <row r="20" spans="1:13" ht="13.5">
      <c r="A20" s="13" t="s">
        <v>10</v>
      </c>
      <c r="B20" s="23">
        <v>58</v>
      </c>
      <c r="C20" s="17">
        <v>60</v>
      </c>
      <c r="D20" s="17">
        <v>47</v>
      </c>
      <c r="E20" s="17">
        <v>55</v>
      </c>
      <c r="F20" s="17">
        <v>61</v>
      </c>
      <c r="G20" s="17">
        <v>54</v>
      </c>
      <c r="H20" s="17">
        <v>38</v>
      </c>
      <c r="I20" s="17">
        <v>44</v>
      </c>
      <c r="J20" s="17">
        <v>49</v>
      </c>
      <c r="K20" s="17">
        <v>31</v>
      </c>
      <c r="L20" s="17">
        <v>30</v>
      </c>
      <c r="M20" s="18">
        <v>-0.060386849513244245</v>
      </c>
    </row>
    <row r="21" spans="1:13" ht="13.5">
      <c r="A21" s="19" t="s">
        <v>11</v>
      </c>
      <c r="B21" s="20">
        <v>34</v>
      </c>
      <c r="C21" s="21">
        <v>37</v>
      </c>
      <c r="D21" s="21">
        <v>20</v>
      </c>
      <c r="E21" s="21">
        <v>33</v>
      </c>
      <c r="F21" s="21">
        <v>37</v>
      </c>
      <c r="G21" s="21">
        <v>13</v>
      </c>
      <c r="H21" s="21">
        <v>30</v>
      </c>
      <c r="I21" s="21">
        <v>19</v>
      </c>
      <c r="J21" s="21">
        <v>20</v>
      </c>
      <c r="K21" s="21">
        <v>20</v>
      </c>
      <c r="L21" s="21">
        <v>16</v>
      </c>
      <c r="M21" s="22">
        <v>-0.05551464816313478</v>
      </c>
    </row>
    <row r="22" spans="1:13" ht="13.5">
      <c r="A22" s="13" t="s">
        <v>22</v>
      </c>
      <c r="B22" s="23">
        <v>34</v>
      </c>
      <c r="C22" s="17">
        <v>42</v>
      </c>
      <c r="D22" s="17">
        <v>24</v>
      </c>
      <c r="E22" s="17">
        <v>28</v>
      </c>
      <c r="F22" s="17">
        <v>25</v>
      </c>
      <c r="G22" s="17">
        <v>18</v>
      </c>
      <c r="H22" s="17">
        <v>21</v>
      </c>
      <c r="I22" s="17">
        <v>24</v>
      </c>
      <c r="J22" s="17">
        <v>20</v>
      </c>
      <c r="K22" s="17">
        <v>18</v>
      </c>
      <c r="L22" s="17">
        <v>21</v>
      </c>
      <c r="M22" s="18">
        <v>-0.046304392413153095</v>
      </c>
    </row>
    <row r="23" spans="1:14" ht="13.5">
      <c r="A23" s="19" t="s">
        <v>12</v>
      </c>
      <c r="B23" s="20">
        <v>7</v>
      </c>
      <c r="C23" s="21">
        <v>17</v>
      </c>
      <c r="D23" s="21">
        <v>10</v>
      </c>
      <c r="E23" s="21">
        <v>17</v>
      </c>
      <c r="F23" s="21">
        <v>14</v>
      </c>
      <c r="G23" s="21">
        <v>9</v>
      </c>
      <c r="H23" s="21">
        <v>12</v>
      </c>
      <c r="I23" s="21">
        <v>4</v>
      </c>
      <c r="J23" s="21">
        <v>11</v>
      </c>
      <c r="K23" s="21">
        <v>13</v>
      </c>
      <c r="L23" s="21">
        <v>8</v>
      </c>
      <c r="M23" s="33">
        <v>-0.0412197538474397</v>
      </c>
      <c r="N23" s="34"/>
    </row>
    <row r="24" spans="1:13" ht="13.5">
      <c r="A24" s="13" t="s">
        <v>13</v>
      </c>
      <c r="B24" s="23">
        <v>65</v>
      </c>
      <c r="C24" s="17">
        <v>39</v>
      </c>
      <c r="D24" s="17">
        <v>41</v>
      </c>
      <c r="E24" s="17">
        <v>57</v>
      </c>
      <c r="F24" s="17">
        <v>76</v>
      </c>
      <c r="G24" s="17">
        <v>70</v>
      </c>
      <c r="H24" s="17">
        <v>47</v>
      </c>
      <c r="I24" s="17">
        <v>38</v>
      </c>
      <c r="J24" s="17">
        <v>28</v>
      </c>
      <c r="K24" s="17">
        <v>45</v>
      </c>
      <c r="L24" s="17">
        <v>42</v>
      </c>
      <c r="M24" s="18">
        <v>-0.03946939484154188</v>
      </c>
    </row>
    <row r="25" spans="1:13" ht="13.5">
      <c r="A25" s="19" t="s">
        <v>14</v>
      </c>
      <c r="B25" s="20">
        <v>439</v>
      </c>
      <c r="C25" s="21">
        <v>312</v>
      </c>
      <c r="D25" s="21">
        <v>323</v>
      </c>
      <c r="E25" s="21">
        <v>292</v>
      </c>
      <c r="F25" s="21">
        <v>273</v>
      </c>
      <c r="G25" s="21">
        <v>233</v>
      </c>
      <c r="H25" s="21">
        <v>225</v>
      </c>
      <c r="I25" s="21">
        <v>238</v>
      </c>
      <c r="J25" s="21">
        <v>268</v>
      </c>
      <c r="K25" s="21">
        <v>223</v>
      </c>
      <c r="L25" s="21">
        <v>261</v>
      </c>
      <c r="M25" s="22">
        <v>-0.037537055439823774</v>
      </c>
    </row>
    <row r="26" spans="1:13" ht="13.5">
      <c r="A26" s="13" t="s">
        <v>15</v>
      </c>
      <c r="B26" s="23">
        <v>12</v>
      </c>
      <c r="C26" s="17">
        <v>16</v>
      </c>
      <c r="D26" s="17">
        <v>20</v>
      </c>
      <c r="E26" s="17">
        <v>46</v>
      </c>
      <c r="F26" s="17">
        <v>41</v>
      </c>
      <c r="G26" s="17">
        <v>21</v>
      </c>
      <c r="H26" s="17">
        <v>25</v>
      </c>
      <c r="I26" s="17">
        <v>18</v>
      </c>
      <c r="J26" s="17">
        <v>16</v>
      </c>
      <c r="K26" s="17">
        <v>17</v>
      </c>
      <c r="L26" s="17">
        <v>24</v>
      </c>
      <c r="M26" s="18">
        <v>-0.030224474402941848</v>
      </c>
    </row>
    <row r="27" spans="1:13" ht="15.75">
      <c r="A27" s="19" t="s">
        <v>16</v>
      </c>
      <c r="B27" s="20">
        <v>58</v>
      </c>
      <c r="C27" s="21">
        <v>51</v>
      </c>
      <c r="D27" s="21">
        <v>25</v>
      </c>
      <c r="E27" s="21">
        <v>31</v>
      </c>
      <c r="F27" s="21">
        <v>47</v>
      </c>
      <c r="G27" s="21">
        <v>27</v>
      </c>
      <c r="H27" s="21">
        <v>34</v>
      </c>
      <c r="I27" s="21">
        <v>23</v>
      </c>
      <c r="J27" s="21">
        <v>22</v>
      </c>
      <c r="K27" s="25" t="s">
        <v>180</v>
      </c>
      <c r="L27" s="21">
        <v>23</v>
      </c>
      <c r="M27" s="22">
        <v>-0.01880248637695925</v>
      </c>
    </row>
    <row r="28" spans="1:13" ht="13.5">
      <c r="A28" s="13" t="s">
        <v>17</v>
      </c>
      <c r="B28" s="23">
        <v>37</v>
      </c>
      <c r="C28" s="17">
        <v>42</v>
      </c>
      <c r="D28" s="17">
        <v>33</v>
      </c>
      <c r="E28" s="17">
        <v>55</v>
      </c>
      <c r="F28" s="17">
        <v>54</v>
      </c>
      <c r="G28" s="17">
        <v>35</v>
      </c>
      <c r="H28" s="17">
        <v>43</v>
      </c>
      <c r="I28" s="17">
        <v>28</v>
      </c>
      <c r="J28" s="17">
        <v>37</v>
      </c>
      <c r="K28" s="17">
        <v>44</v>
      </c>
      <c r="L28" s="17">
        <v>40</v>
      </c>
      <c r="M28" s="18">
        <v>-0.006715847624851556</v>
      </c>
    </row>
    <row r="29" ht="9.75" customHeight="1"/>
    <row r="30" spans="1:13" ht="15">
      <c r="A30" s="19" t="s">
        <v>19</v>
      </c>
      <c r="B30" s="35">
        <v>11</v>
      </c>
      <c r="C30" s="36">
        <v>9</v>
      </c>
      <c r="D30" s="36">
        <v>15</v>
      </c>
      <c r="E30" s="36">
        <v>10</v>
      </c>
      <c r="F30" s="36">
        <v>12</v>
      </c>
      <c r="G30" s="36">
        <v>8</v>
      </c>
      <c r="H30" s="36">
        <v>7</v>
      </c>
      <c r="I30" s="36">
        <v>8</v>
      </c>
      <c r="J30" s="36">
        <v>7</v>
      </c>
      <c r="K30" s="36">
        <v>3</v>
      </c>
      <c r="L30" s="36">
        <v>2</v>
      </c>
      <c r="M30" s="37"/>
    </row>
    <row r="31" spans="1:13" ht="13.5">
      <c r="A31" s="19" t="s">
        <v>27</v>
      </c>
      <c r="B31" s="38">
        <v>8</v>
      </c>
      <c r="C31" s="39">
        <v>6</v>
      </c>
      <c r="D31" s="39">
        <v>2</v>
      </c>
      <c r="E31" s="39">
        <v>11</v>
      </c>
      <c r="F31" s="39">
        <v>10</v>
      </c>
      <c r="G31" s="39">
        <v>2</v>
      </c>
      <c r="H31" s="39">
        <v>4</v>
      </c>
      <c r="I31" s="39">
        <v>8</v>
      </c>
      <c r="J31" s="39">
        <v>9</v>
      </c>
      <c r="K31" s="39">
        <v>5</v>
      </c>
      <c r="L31" s="39">
        <v>8</v>
      </c>
      <c r="M31" s="40"/>
    </row>
    <row r="32" spans="1:13" ht="13.5">
      <c r="A32" s="19" t="s">
        <v>20</v>
      </c>
      <c r="B32" s="41">
        <v>13</v>
      </c>
      <c r="C32" s="42">
        <v>20</v>
      </c>
      <c r="D32" s="42">
        <v>10</v>
      </c>
      <c r="E32" s="42">
        <v>10</v>
      </c>
      <c r="F32" s="42">
        <v>7</v>
      </c>
      <c r="G32" s="42">
        <v>15</v>
      </c>
      <c r="H32" s="42">
        <v>10</v>
      </c>
      <c r="I32" s="42">
        <v>13</v>
      </c>
      <c r="J32" s="42">
        <v>14</v>
      </c>
      <c r="K32" s="42">
        <v>9</v>
      </c>
      <c r="L32" s="42">
        <v>7</v>
      </c>
      <c r="M32" s="40"/>
    </row>
    <row r="33" spans="1:13" ht="13.5">
      <c r="A33" s="19" t="s">
        <v>18</v>
      </c>
      <c r="B33" s="38">
        <v>6</v>
      </c>
      <c r="C33" s="39">
        <v>7</v>
      </c>
      <c r="D33" s="39">
        <v>4</v>
      </c>
      <c r="E33" s="39">
        <v>6</v>
      </c>
      <c r="F33" s="39">
        <v>11</v>
      </c>
      <c r="G33" s="39">
        <v>6</v>
      </c>
      <c r="H33" s="39">
        <v>3</v>
      </c>
      <c r="I33" s="39">
        <v>7</v>
      </c>
      <c r="J33" s="39">
        <v>4</v>
      </c>
      <c r="K33" s="39">
        <v>7</v>
      </c>
      <c r="L33" s="39">
        <v>6</v>
      </c>
      <c r="M33" s="40"/>
    </row>
    <row r="34" spans="1:13" ht="13.5">
      <c r="A34" s="19" t="s">
        <v>21</v>
      </c>
      <c r="B34" s="41">
        <v>18</v>
      </c>
      <c r="C34" s="42">
        <v>5</v>
      </c>
      <c r="D34" s="42">
        <v>9</v>
      </c>
      <c r="E34" s="42">
        <v>5</v>
      </c>
      <c r="F34" s="42">
        <v>3</v>
      </c>
      <c r="G34" s="42">
        <v>4</v>
      </c>
      <c r="H34" s="42">
        <v>11</v>
      </c>
      <c r="I34" s="42">
        <v>6</v>
      </c>
      <c r="J34" s="42">
        <v>3</v>
      </c>
      <c r="K34" s="42">
        <v>2</v>
      </c>
      <c r="L34" s="42">
        <v>7</v>
      </c>
      <c r="M34" s="40"/>
    </row>
    <row r="35" spans="1:13" ht="13.5">
      <c r="A35" s="43" t="s">
        <v>40</v>
      </c>
      <c r="B35" s="44" t="s">
        <v>38</v>
      </c>
      <c r="C35" s="45" t="s">
        <v>38</v>
      </c>
      <c r="D35" s="45" t="s">
        <v>38</v>
      </c>
      <c r="E35" s="45" t="s">
        <v>38</v>
      </c>
      <c r="F35" s="45" t="s">
        <v>38</v>
      </c>
      <c r="G35" s="45" t="s">
        <v>38</v>
      </c>
      <c r="H35" s="45" t="s">
        <v>38</v>
      </c>
      <c r="I35" s="45" t="s">
        <v>38</v>
      </c>
      <c r="J35" s="45" t="s">
        <v>38</v>
      </c>
      <c r="K35" s="45" t="s">
        <v>38</v>
      </c>
      <c r="L35" s="46" t="s">
        <v>38</v>
      </c>
      <c r="M35" s="47"/>
    </row>
    <row r="36" ht="9.75" customHeight="1">
      <c r="A36" s="48"/>
    </row>
    <row r="37" spans="1:14" ht="15.75">
      <c r="A37" s="49" t="s">
        <v>170</v>
      </c>
      <c r="B37" s="50">
        <v>4246</v>
      </c>
      <c r="C37" s="51">
        <v>3780</v>
      </c>
      <c r="D37" s="51">
        <v>3571</v>
      </c>
      <c r="E37" s="51">
        <v>3503</v>
      </c>
      <c r="F37" s="52">
        <v>3271</v>
      </c>
      <c r="G37" s="51">
        <v>2696</v>
      </c>
      <c r="H37" s="51">
        <v>2463</v>
      </c>
      <c r="I37" s="51">
        <v>2290</v>
      </c>
      <c r="J37" s="51">
        <v>2149</v>
      </c>
      <c r="K37" s="51">
        <v>1917</v>
      </c>
      <c r="L37" s="53" t="s">
        <v>171</v>
      </c>
      <c r="M37" s="54">
        <v>-0.0824867431659616</v>
      </c>
      <c r="N37" s="55"/>
    </row>
    <row r="39" s="57" customFormat="1" ht="18.75" customHeight="1">
      <c r="A39" s="56" t="s">
        <v>125</v>
      </c>
    </row>
    <row r="40" s="57" customFormat="1" ht="16.5" customHeight="1">
      <c r="A40" s="56" t="s">
        <v>104</v>
      </c>
    </row>
    <row r="41" s="57" customFormat="1" ht="16.5" customHeight="1">
      <c r="A41" s="56" t="s">
        <v>105</v>
      </c>
    </row>
    <row r="42" spans="1:14" ht="40.5" customHeight="1">
      <c r="A42" s="61" t="s">
        <v>172</v>
      </c>
      <c r="B42" s="61"/>
      <c r="C42" s="61"/>
      <c r="D42" s="61"/>
      <c r="E42" s="61"/>
      <c r="F42" s="61"/>
      <c r="G42" s="61"/>
      <c r="H42" s="61"/>
      <c r="I42" s="61"/>
      <c r="J42" s="61"/>
      <c r="K42" s="61"/>
      <c r="L42" s="61"/>
      <c r="M42" s="61"/>
      <c r="N42" s="61"/>
    </row>
    <row r="43" ht="16.5" customHeight="1">
      <c r="A43" s="58" t="s">
        <v>173</v>
      </c>
    </row>
    <row r="44" spans="1:9" ht="16.5" customHeight="1">
      <c r="A44" s="59" t="s">
        <v>174</v>
      </c>
      <c r="B44" s="28"/>
      <c r="C44" s="28"/>
      <c r="D44" s="28"/>
      <c r="E44" s="28"/>
      <c r="F44" s="28"/>
      <c r="G44" s="28"/>
      <c r="H44" s="28"/>
      <c r="I44" s="28"/>
    </row>
    <row r="45" ht="16.5" customHeight="1">
      <c r="A45" s="58"/>
    </row>
    <row r="46" ht="13.5">
      <c r="A46" s="58" t="s">
        <v>103</v>
      </c>
    </row>
    <row r="48" s="57" customFormat="1" ht="16.5" customHeight="1">
      <c r="A48" s="56" t="s">
        <v>102</v>
      </c>
    </row>
  </sheetData>
  <sheetProtection/>
  <mergeCells count="1">
    <mergeCell ref="A42:N4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41"/>
  <sheetViews>
    <sheetView zoomScale="90" zoomScaleNormal="90" zoomScalePageLayoutView="0" workbookViewId="0" topLeftCell="A1">
      <selection activeCell="M22" sqref="M22"/>
    </sheetView>
  </sheetViews>
  <sheetFormatPr defaultColWidth="9.140625" defaultRowHeight="15"/>
  <cols>
    <col min="1" max="1" width="8.7109375" style="5" customWidth="1"/>
    <col min="2" max="2" width="18.57421875" style="5" customWidth="1"/>
    <col min="3" max="3" width="26.57421875" style="5" customWidth="1"/>
    <col min="4" max="4" width="23.28125" style="5" customWidth="1"/>
    <col min="5" max="16384" width="8.7109375" style="5" customWidth="1"/>
  </cols>
  <sheetData>
    <row r="1" ht="13.5">
      <c r="A1" s="62" t="s">
        <v>43</v>
      </c>
    </row>
    <row r="4" ht="6.75" customHeight="1"/>
    <row r="5" spans="1:4" ht="45.75" customHeight="1">
      <c r="A5" s="63"/>
      <c r="B5" s="77" t="s">
        <v>123</v>
      </c>
      <c r="C5" s="77" t="s">
        <v>122</v>
      </c>
      <c r="D5" s="78" t="s">
        <v>124</v>
      </c>
    </row>
    <row r="6" spans="1:4" ht="13.5">
      <c r="A6" s="19" t="s">
        <v>3</v>
      </c>
      <c r="B6" s="64">
        <v>10.666666666666666</v>
      </c>
      <c r="C6" s="65">
        <v>13.774999999999999</v>
      </c>
      <c r="D6" s="66">
        <v>0.7750729260826769</v>
      </c>
    </row>
    <row r="7" spans="1:4" ht="13.5">
      <c r="A7" s="67" t="s">
        <v>5</v>
      </c>
      <c r="B7" s="68">
        <v>98</v>
      </c>
      <c r="C7" s="69">
        <v>100.60000000000001</v>
      </c>
      <c r="D7" s="70">
        <v>0.9743916419870936</v>
      </c>
    </row>
    <row r="8" spans="1:4" ht="13.5">
      <c r="A8" s="19" t="s">
        <v>22</v>
      </c>
      <c r="B8" s="71">
        <v>19.666666666666668</v>
      </c>
      <c r="C8" s="72">
        <v>16.3</v>
      </c>
      <c r="D8" s="66">
        <v>1.2061987136837438</v>
      </c>
    </row>
    <row r="9" spans="1:4" ht="13.5">
      <c r="A9" s="19" t="s">
        <v>24</v>
      </c>
      <c r="B9" s="68">
        <v>71.66666666666667</v>
      </c>
      <c r="C9" s="69">
        <v>57.22366666666667</v>
      </c>
      <c r="D9" s="70">
        <v>1.2491685189072024</v>
      </c>
    </row>
    <row r="10" spans="1:4" ht="13.5">
      <c r="A10" s="19" t="s">
        <v>12</v>
      </c>
      <c r="B10" s="64">
        <v>10.666666666666666</v>
      </c>
      <c r="C10" s="65">
        <v>6.791666666666667</v>
      </c>
      <c r="D10" s="73">
        <v>1.5744593706101824</v>
      </c>
    </row>
    <row r="11" spans="1:4" ht="13.5">
      <c r="A11" s="19" t="s">
        <v>16</v>
      </c>
      <c r="B11" s="68">
        <v>36</v>
      </c>
      <c r="C11" s="69">
        <v>21.94366666666667</v>
      </c>
      <c r="D11" s="70">
        <v>1.641533083880664</v>
      </c>
    </row>
    <row r="12" spans="1:4" ht="13.5">
      <c r="A12" s="19" t="s">
        <v>14</v>
      </c>
      <c r="B12" s="64">
        <v>250.66666666666666</v>
      </c>
      <c r="C12" s="65">
        <v>143.26666666666668</v>
      </c>
      <c r="D12" s="73">
        <v>1.7490471993640941</v>
      </c>
    </row>
    <row r="13" spans="1:4" ht="13.5">
      <c r="A13" s="19" t="s">
        <v>107</v>
      </c>
      <c r="B13" s="68">
        <v>51.333333333333336</v>
      </c>
      <c r="C13" s="69">
        <v>29.1662834303972</v>
      </c>
      <c r="D13" s="70">
        <v>1.7618696142037729</v>
      </c>
    </row>
    <row r="14" spans="1:4" ht="13.5">
      <c r="A14" s="19" t="s">
        <v>108</v>
      </c>
      <c r="B14" s="64">
        <v>3.6666666666666665</v>
      </c>
      <c r="C14" s="65">
        <v>1.9870344354373597</v>
      </c>
      <c r="D14" s="73">
        <v>1.8743758764518879</v>
      </c>
    </row>
    <row r="15" spans="1:4" ht="13.5">
      <c r="A15" s="19" t="s">
        <v>109</v>
      </c>
      <c r="B15" s="68">
        <v>423.3333333333333</v>
      </c>
      <c r="C15" s="69">
        <v>220.66666666666666</v>
      </c>
      <c r="D15" s="70">
        <v>1.9187359898882337</v>
      </c>
    </row>
    <row r="16" spans="1:4" ht="13.5">
      <c r="A16" s="19" t="s">
        <v>20</v>
      </c>
      <c r="B16" s="64">
        <v>10</v>
      </c>
      <c r="C16" s="65">
        <v>4.123338070986543</v>
      </c>
      <c r="D16" s="73">
        <v>2.4391758507337182</v>
      </c>
    </row>
    <row r="17" spans="1:4" ht="13.5">
      <c r="A17" s="19" t="s">
        <v>42</v>
      </c>
      <c r="B17" s="68">
        <v>308</v>
      </c>
      <c r="C17" s="69">
        <v>119.73859999999998</v>
      </c>
      <c r="D17" s="70">
        <v>2.570057301865397</v>
      </c>
    </row>
    <row r="18" spans="1:4" ht="13.5">
      <c r="A18" s="19" t="s">
        <v>25</v>
      </c>
      <c r="B18" s="71">
        <v>103.66666666666667</v>
      </c>
      <c r="C18" s="72">
        <v>36.26337666776583</v>
      </c>
      <c r="D18" s="66">
        <v>2.8575736961969525</v>
      </c>
    </row>
    <row r="19" spans="1:4" ht="13.5">
      <c r="A19" s="19" t="s">
        <v>11</v>
      </c>
      <c r="B19" s="68">
        <v>18.666666666666668</v>
      </c>
      <c r="C19" s="69">
        <v>6.328</v>
      </c>
      <c r="D19" s="70">
        <v>2.9468594599669617</v>
      </c>
    </row>
    <row r="20" spans="1:4" ht="13.5">
      <c r="A20" s="19" t="s">
        <v>6</v>
      </c>
      <c r="B20" s="64">
        <v>23.666666666666668</v>
      </c>
      <c r="C20" s="65">
        <v>7.934</v>
      </c>
      <c r="D20" s="66">
        <v>2.974257918167583</v>
      </c>
    </row>
    <row r="21" spans="1:4" ht="13.5">
      <c r="A21" s="19" t="s">
        <v>115</v>
      </c>
      <c r="B21" s="68">
        <v>240.33333333333334</v>
      </c>
      <c r="C21" s="69">
        <v>77.96766666666666</v>
      </c>
      <c r="D21" s="70">
        <v>3.086008316463765</v>
      </c>
    </row>
    <row r="22" spans="1:4" ht="13.5">
      <c r="A22" s="19" t="s">
        <v>7</v>
      </c>
      <c r="B22" s="71">
        <v>62</v>
      </c>
      <c r="C22" s="72">
        <v>16.159333333333336</v>
      </c>
      <c r="D22" s="66">
        <v>3.7876916224438</v>
      </c>
    </row>
    <row r="23" spans="1:4" ht="13.5">
      <c r="A23" s="19" t="s">
        <v>10</v>
      </c>
      <c r="B23" s="68">
        <v>36.666666666666664</v>
      </c>
      <c r="C23" s="69">
        <v>8.376666666666667</v>
      </c>
      <c r="D23" s="70">
        <v>4.359967969689106</v>
      </c>
    </row>
    <row r="24" spans="1:4" ht="13.5">
      <c r="A24" s="74" t="s">
        <v>17</v>
      </c>
      <c r="B24" s="71">
        <v>36.333333333333336</v>
      </c>
      <c r="C24" s="72">
        <v>7.545333333333333</v>
      </c>
      <c r="D24" s="66">
        <v>4.796268771959515</v>
      </c>
    </row>
    <row r="25" spans="1:4" ht="13.5">
      <c r="A25" s="19" t="s">
        <v>0</v>
      </c>
      <c r="B25" s="68">
        <v>11</v>
      </c>
      <c r="C25" s="69">
        <v>2.057933333333333</v>
      </c>
      <c r="D25" s="70">
        <v>5.338446355362321</v>
      </c>
    </row>
    <row r="26" ht="14.25" customHeight="1">
      <c r="D26" s="60"/>
    </row>
    <row r="27" spans="1:4" ht="13.5">
      <c r="A27" s="74" t="s">
        <v>27</v>
      </c>
      <c r="B27" s="71">
        <v>7.333333333333333</v>
      </c>
      <c r="C27" s="72" t="s">
        <v>38</v>
      </c>
      <c r="D27" s="75" t="s">
        <v>38</v>
      </c>
    </row>
    <row r="28" spans="1:4" ht="13.5">
      <c r="A28" s="74" t="s">
        <v>28</v>
      </c>
      <c r="B28" s="68">
        <v>75</v>
      </c>
      <c r="C28" s="69" t="s">
        <v>38</v>
      </c>
      <c r="D28" s="76" t="s">
        <v>38</v>
      </c>
    </row>
    <row r="29" spans="1:4" ht="13.5">
      <c r="A29" s="74" t="s">
        <v>13</v>
      </c>
      <c r="B29" s="71">
        <v>38.333333333333336</v>
      </c>
      <c r="C29" s="72" t="s">
        <v>38</v>
      </c>
      <c r="D29" s="75" t="s">
        <v>38</v>
      </c>
    </row>
    <row r="30" spans="1:4" ht="13.5">
      <c r="A30" s="74" t="s">
        <v>19</v>
      </c>
      <c r="B30" s="68">
        <v>4</v>
      </c>
      <c r="C30" s="69" t="s">
        <v>38</v>
      </c>
      <c r="D30" s="76" t="s">
        <v>38</v>
      </c>
    </row>
    <row r="31" spans="1:4" ht="13.5">
      <c r="A31" s="74" t="s">
        <v>18</v>
      </c>
      <c r="B31" s="71">
        <v>5.666666666666667</v>
      </c>
      <c r="C31" s="72" t="s">
        <v>38</v>
      </c>
      <c r="D31" s="75" t="s">
        <v>38</v>
      </c>
    </row>
    <row r="32" spans="1:4" ht="13.5">
      <c r="A32" s="74" t="s">
        <v>15</v>
      </c>
      <c r="B32" s="68">
        <v>19</v>
      </c>
      <c r="C32" s="69" t="s">
        <v>38</v>
      </c>
      <c r="D32" s="76" t="s">
        <v>38</v>
      </c>
    </row>
    <row r="33" spans="1:4" ht="13.5">
      <c r="A33" s="74" t="s">
        <v>1</v>
      </c>
      <c r="B33" s="71">
        <v>6</v>
      </c>
      <c r="C33" s="72" t="s">
        <v>38</v>
      </c>
      <c r="D33" s="75" t="s">
        <v>38</v>
      </c>
    </row>
    <row r="34" spans="1:4" ht="13.5">
      <c r="A34" s="74" t="s">
        <v>26</v>
      </c>
      <c r="B34" s="68">
        <v>50</v>
      </c>
      <c r="C34" s="69" t="s">
        <v>38</v>
      </c>
      <c r="D34" s="76" t="s">
        <v>38</v>
      </c>
    </row>
    <row r="36" ht="13.5">
      <c r="A36" s="5" t="s">
        <v>116</v>
      </c>
    </row>
    <row r="37" ht="13.5">
      <c r="A37" s="5" t="s">
        <v>117</v>
      </c>
    </row>
    <row r="38" ht="13.5">
      <c r="A38" s="5" t="s">
        <v>105</v>
      </c>
    </row>
    <row r="40" ht="13.5">
      <c r="A40" s="5" t="s">
        <v>45</v>
      </c>
    </row>
    <row r="41" spans="1:9" ht="30" customHeight="1">
      <c r="A41" s="134" t="s">
        <v>44</v>
      </c>
      <c r="B41" s="134"/>
      <c r="C41" s="134"/>
      <c r="D41" s="134"/>
      <c r="E41" s="134"/>
      <c r="F41" s="134"/>
      <c r="G41" s="134"/>
      <c r="H41" s="134"/>
      <c r="I41" s="134"/>
    </row>
  </sheetData>
  <sheetProtection/>
  <mergeCells count="1">
    <mergeCell ref="A41:I41"/>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K43"/>
  <sheetViews>
    <sheetView tabSelected="1" zoomScalePageLayoutView="0" workbookViewId="0" topLeftCell="A4">
      <selection activeCell="J31" sqref="J31"/>
    </sheetView>
  </sheetViews>
  <sheetFormatPr defaultColWidth="9.140625" defaultRowHeight="15"/>
  <cols>
    <col min="1" max="1" width="8.7109375" style="5" customWidth="1"/>
    <col min="2" max="2" width="18.8515625" style="5" customWidth="1"/>
    <col min="3" max="3" width="19.140625" style="5" customWidth="1"/>
    <col min="4" max="4" width="18.7109375" style="5" customWidth="1"/>
    <col min="5" max="16384" width="8.7109375" style="5" customWidth="1"/>
  </cols>
  <sheetData>
    <row r="1" ht="13.5">
      <c r="A1" s="62" t="s">
        <v>113</v>
      </c>
    </row>
    <row r="4" spans="1:4" ht="42">
      <c r="A4" s="81"/>
      <c r="B4" s="82" t="s">
        <v>110</v>
      </c>
      <c r="C4" s="82" t="s">
        <v>111</v>
      </c>
      <c r="D4" s="82" t="s">
        <v>112</v>
      </c>
    </row>
    <row r="5" spans="1:4" ht="13.5">
      <c r="A5" s="83" t="s">
        <v>2</v>
      </c>
      <c r="B5" s="122">
        <v>0.16391990076200602</v>
      </c>
      <c r="C5" s="123">
        <v>0.5936558568137515</v>
      </c>
      <c r="D5" s="123">
        <v>0.24242424242424243</v>
      </c>
    </row>
    <row r="6" spans="1:4" ht="13.5">
      <c r="A6" s="83" t="s">
        <v>18</v>
      </c>
      <c r="B6" s="122">
        <v>0.1517857142857143</v>
      </c>
      <c r="C6" s="123">
        <v>0.5892857142857144</v>
      </c>
      <c r="D6" s="123">
        <v>0.25892857142857145</v>
      </c>
    </row>
    <row r="7" spans="1:4" ht="13.5">
      <c r="A7" s="83" t="s">
        <v>11</v>
      </c>
      <c r="B7" s="122">
        <v>0.14141414141414144</v>
      </c>
      <c r="C7" s="123">
        <v>0.5</v>
      </c>
      <c r="D7" s="123">
        <v>0.3585858585858586</v>
      </c>
    </row>
    <row r="8" spans="1:4" ht="13.5">
      <c r="A8" s="86" t="s">
        <v>25</v>
      </c>
      <c r="B8" s="122">
        <v>0.1378504672897196</v>
      </c>
      <c r="C8" s="123">
        <v>0.5490654205607477</v>
      </c>
      <c r="D8" s="123">
        <v>0.3130841121495327</v>
      </c>
    </row>
    <row r="9" spans="1:4" ht="13.5">
      <c r="A9" s="83" t="s">
        <v>16</v>
      </c>
      <c r="B9" s="122">
        <v>0.11637931034482757</v>
      </c>
      <c r="C9" s="123">
        <v>0.48383620689655166</v>
      </c>
      <c r="D9" s="123">
        <v>0.39978448275862066</v>
      </c>
    </row>
    <row r="10" spans="1:4" ht="13.5">
      <c r="A10" s="83" t="s">
        <v>46</v>
      </c>
      <c r="B10" s="122">
        <v>0.1159855769230769</v>
      </c>
      <c r="C10" s="123">
        <v>0.4807692307692307</v>
      </c>
      <c r="D10" s="123">
        <v>0.3846153846153846</v>
      </c>
    </row>
    <row r="11" spans="1:4" ht="13.5">
      <c r="A11" s="83" t="s">
        <v>9</v>
      </c>
      <c r="B11" s="122">
        <v>0.11582024113993424</v>
      </c>
      <c r="C11" s="123">
        <v>0.5960906101571063</v>
      </c>
      <c r="D11" s="123">
        <v>0.28808914870295943</v>
      </c>
    </row>
    <row r="12" spans="1:4" ht="13.5">
      <c r="A12" s="83" t="s">
        <v>13</v>
      </c>
      <c r="B12" s="122">
        <v>0.09754028837998305</v>
      </c>
      <c r="C12" s="123">
        <v>0.31297709923664124</v>
      </c>
      <c r="D12" s="123">
        <v>0.5894826123833757</v>
      </c>
    </row>
    <row r="13" spans="1:4" ht="13.5">
      <c r="A13" s="83" t="s">
        <v>23</v>
      </c>
      <c r="B13" s="122">
        <v>0.09075059643971371</v>
      </c>
      <c r="C13" s="123">
        <v>0.4755000917599559</v>
      </c>
      <c r="D13" s="123">
        <v>0.43374931180033033</v>
      </c>
    </row>
    <row r="14" spans="1:4" ht="13.5">
      <c r="A14" s="83" t="s">
        <v>4</v>
      </c>
      <c r="B14" s="122">
        <v>0.08416169648774023</v>
      </c>
      <c r="C14" s="123">
        <v>0.6474486414844268</v>
      </c>
      <c r="D14" s="123">
        <v>0.268389662027833</v>
      </c>
    </row>
    <row r="15" spans="1:4" ht="13.5">
      <c r="A15" s="83" t="s">
        <v>7</v>
      </c>
      <c r="B15" s="122">
        <v>0.08281389136242208</v>
      </c>
      <c r="C15" s="123">
        <v>0.3668744434550312</v>
      </c>
      <c r="D15" s="123">
        <v>0.5503116651825467</v>
      </c>
    </row>
    <row r="16" spans="1:4" ht="13.5">
      <c r="A16" s="83" t="s">
        <v>19</v>
      </c>
      <c r="B16" s="122">
        <v>0.07228915662650603</v>
      </c>
      <c r="C16" s="123">
        <v>0.3975903614457832</v>
      </c>
      <c r="D16" s="123">
        <v>0.5301204819277109</v>
      </c>
    </row>
    <row r="17" spans="1:4" ht="13.5">
      <c r="A17" s="83" t="s">
        <v>26</v>
      </c>
      <c r="B17" s="122">
        <v>0.07109004739336494</v>
      </c>
      <c r="C17" s="123">
        <v>0.5938388625592418</v>
      </c>
      <c r="D17" s="123">
        <v>0.3350710900473934</v>
      </c>
    </row>
    <row r="18" spans="1:4" ht="13.5">
      <c r="A18" s="83" t="s">
        <v>14</v>
      </c>
      <c r="B18" s="122">
        <v>0.06900036751194415</v>
      </c>
      <c r="C18" s="123">
        <v>0.6504961411245865</v>
      </c>
      <c r="D18" s="123">
        <v>0.2805034913634693</v>
      </c>
    </row>
    <row r="19" spans="1:4" ht="13.5">
      <c r="A19" s="83" t="s">
        <v>22</v>
      </c>
      <c r="B19" s="122">
        <v>0.06828703703703703</v>
      </c>
      <c r="C19" s="123">
        <v>0.6805555555555556</v>
      </c>
      <c r="D19" s="123">
        <v>0.2511574074074074</v>
      </c>
    </row>
    <row r="20" spans="1:4" ht="13.5">
      <c r="A20" s="83" t="s">
        <v>8</v>
      </c>
      <c r="B20" s="122">
        <v>0.06643046944198405</v>
      </c>
      <c r="C20" s="123">
        <v>0.44611750811927964</v>
      </c>
      <c r="D20" s="123">
        <v>0.48745202243873637</v>
      </c>
    </row>
    <row r="21" spans="1:4" ht="13.5">
      <c r="A21" s="83" t="s">
        <v>10</v>
      </c>
      <c r="B21" s="122">
        <v>0.06001091107474086</v>
      </c>
      <c r="C21" s="123">
        <v>0.5711947626841244</v>
      </c>
      <c r="D21" s="123">
        <v>0.3687943262411348</v>
      </c>
    </row>
    <row r="22" spans="1:4" ht="13.5">
      <c r="A22" s="83" t="s">
        <v>3</v>
      </c>
      <c r="B22" s="122">
        <v>0.05536332179930795</v>
      </c>
      <c r="C22" s="123">
        <v>0.6124567474048442</v>
      </c>
      <c r="D22" s="123">
        <v>0.33217993079584773</v>
      </c>
    </row>
    <row r="23" spans="1:4" ht="13.5">
      <c r="A23" s="83" t="s">
        <v>5</v>
      </c>
      <c r="B23" s="122">
        <v>0.05476900149031296</v>
      </c>
      <c r="C23" s="123">
        <v>0.6084202682563338</v>
      </c>
      <c r="D23" s="123">
        <v>0.3368107302533532</v>
      </c>
    </row>
    <row r="24" spans="1:4" ht="13.5">
      <c r="A24" s="83" t="s">
        <v>27</v>
      </c>
      <c r="B24" s="122">
        <v>0.04089219330855018</v>
      </c>
      <c r="C24" s="123">
        <v>0.7379182156133829</v>
      </c>
      <c r="D24" s="123">
        <v>0.22118959107806688</v>
      </c>
    </row>
    <row r="25" spans="1:4" ht="13.5">
      <c r="A25" s="83" t="s">
        <v>12</v>
      </c>
      <c r="B25" s="122">
        <v>0.03975155279503105</v>
      </c>
      <c r="C25" s="123">
        <v>0.7279503105590062</v>
      </c>
      <c r="D25" s="123">
        <v>0.23229813664596272</v>
      </c>
    </row>
    <row r="26" spans="1:4" ht="13.5">
      <c r="A26" s="83" t="s">
        <v>0</v>
      </c>
      <c r="B26" s="122">
        <v>0.03859649122807018</v>
      </c>
      <c r="C26" s="123">
        <v>0.6058479532163742</v>
      </c>
      <c r="D26" s="123">
        <v>0.3555555555555555</v>
      </c>
    </row>
    <row r="27" spans="1:4" ht="13.5">
      <c r="A27" s="83" t="s">
        <v>20</v>
      </c>
      <c r="B27" s="122">
        <v>0.03632236095346198</v>
      </c>
      <c r="C27" s="123">
        <v>0.5266742338251986</v>
      </c>
      <c r="D27" s="123">
        <v>0.43700340522133946</v>
      </c>
    </row>
    <row r="28" spans="1:4" ht="13.5">
      <c r="A28" s="83" t="s">
        <v>6</v>
      </c>
      <c r="B28" s="122">
        <v>0.03135085292761641</v>
      </c>
      <c r="C28" s="123">
        <v>0.6062701705855232</v>
      </c>
      <c r="D28" s="123">
        <v>0.3623789764868603</v>
      </c>
    </row>
    <row r="29" spans="1:4" ht="13.5">
      <c r="A29" s="83" t="s">
        <v>17</v>
      </c>
      <c r="B29" s="122">
        <v>0.010884231357380588</v>
      </c>
      <c r="C29" s="123">
        <v>0.5220832958531978</v>
      </c>
      <c r="D29" s="123">
        <v>0.4670324727894216</v>
      </c>
    </row>
    <row r="30" spans="1:4" ht="13.5">
      <c r="A30" s="83" t="s">
        <v>15</v>
      </c>
      <c r="B30" s="122">
        <v>0.00962675223779767</v>
      </c>
      <c r="C30" s="123">
        <v>0.6688059449417328</v>
      </c>
      <c r="D30" s="123">
        <v>0.3215673028204695</v>
      </c>
    </row>
    <row r="31" spans="1:4" ht="13.5">
      <c r="A31" s="83" t="s">
        <v>47</v>
      </c>
      <c r="B31" s="122">
        <v>0</v>
      </c>
      <c r="C31" s="123">
        <v>0.7028037383177571</v>
      </c>
      <c r="D31" s="123">
        <v>0.297196261682243</v>
      </c>
    </row>
    <row r="32" spans="2:4" ht="13.5">
      <c r="B32" s="28"/>
      <c r="C32" s="28"/>
      <c r="D32" s="28"/>
    </row>
    <row r="33" spans="1:4" ht="13.5">
      <c r="A33" s="4" t="s">
        <v>118</v>
      </c>
      <c r="B33" s="108" t="s">
        <v>38</v>
      </c>
      <c r="C33" s="108" t="s">
        <v>38</v>
      </c>
      <c r="D33" s="108" t="s">
        <v>38</v>
      </c>
    </row>
    <row r="34" spans="1:11" ht="13.5">
      <c r="A34" s="4" t="s">
        <v>119</v>
      </c>
      <c r="B34" s="122" t="s">
        <v>38</v>
      </c>
      <c r="C34" s="123" t="s">
        <v>38</v>
      </c>
      <c r="D34" s="123" t="s">
        <v>38</v>
      </c>
      <c r="K34" s="5" t="s">
        <v>101</v>
      </c>
    </row>
    <row r="35" spans="1:4" ht="13.5">
      <c r="A35" s="4" t="s">
        <v>1</v>
      </c>
      <c r="B35" s="108" t="s">
        <v>38</v>
      </c>
      <c r="C35" s="108" t="s">
        <v>38</v>
      </c>
      <c r="D35" s="108" t="s">
        <v>38</v>
      </c>
    </row>
    <row r="37" spans="1:4" ht="15.75">
      <c r="A37" s="87" t="s">
        <v>175</v>
      </c>
      <c r="B37" s="88">
        <v>0.06789285419150719</v>
      </c>
      <c r="C37" s="88">
        <v>0.5430550608580306</v>
      </c>
      <c r="D37" s="88">
        <v>0.38633488497770796</v>
      </c>
    </row>
    <row r="38" spans="2:7" ht="13.5">
      <c r="B38" s="89"/>
      <c r="G38" s="5" t="s">
        <v>101</v>
      </c>
    </row>
    <row r="39" spans="1:2" ht="15.75">
      <c r="A39" s="5" t="s">
        <v>176</v>
      </c>
      <c r="B39" s="89"/>
    </row>
    <row r="40" spans="1:2" ht="13.5">
      <c r="A40" s="5" t="s">
        <v>120</v>
      </c>
      <c r="B40" s="89"/>
    </row>
    <row r="41" spans="1:2" ht="13.5">
      <c r="A41" s="5" t="s">
        <v>121</v>
      </c>
      <c r="B41" s="89"/>
    </row>
    <row r="43" ht="13.5">
      <c r="A43" s="57" t="s">
        <v>102</v>
      </c>
    </row>
  </sheetData>
  <sheetProtection/>
  <conditionalFormatting sqref="B5:D31 B33:D35">
    <cfRule type="expression" priority="1" dxfId="0" stopIfTrue="1">
      <formula>MOD(ROW(),2)=0</formula>
    </cfRule>
  </conditionalFormatting>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37"/>
  <sheetViews>
    <sheetView zoomScalePageLayoutView="0" workbookViewId="0" topLeftCell="A7">
      <selection activeCell="K25" sqref="K25"/>
    </sheetView>
  </sheetViews>
  <sheetFormatPr defaultColWidth="9.140625" defaultRowHeight="15"/>
  <cols>
    <col min="1" max="4" width="8.7109375" style="5" customWidth="1"/>
    <col min="5" max="5" width="11.421875" style="5" customWidth="1"/>
    <col min="6" max="7" width="8.7109375" style="5" customWidth="1"/>
    <col min="8" max="8" width="10.8515625" style="5" customWidth="1"/>
    <col min="9" max="9" width="10.421875" style="5" customWidth="1"/>
    <col min="10" max="16384" width="8.7109375" style="5" customWidth="1"/>
  </cols>
  <sheetData>
    <row r="1" ht="13.5">
      <c r="A1" s="62" t="s">
        <v>114</v>
      </c>
    </row>
    <row r="4" spans="1:10" ht="48" customHeight="1">
      <c r="A4" s="81"/>
      <c r="B4" s="90" t="s">
        <v>32</v>
      </c>
      <c r="C4" s="90" t="s">
        <v>33</v>
      </c>
      <c r="D4" s="90" t="s">
        <v>34</v>
      </c>
      <c r="E4" s="90" t="s">
        <v>35</v>
      </c>
      <c r="F4" s="90" t="s">
        <v>30</v>
      </c>
      <c r="G4" s="90" t="s">
        <v>36</v>
      </c>
      <c r="H4" s="90" t="s">
        <v>37</v>
      </c>
      <c r="I4" s="90" t="s">
        <v>31</v>
      </c>
      <c r="J4" s="3"/>
    </row>
    <row r="5" spans="1:9" ht="13.5">
      <c r="A5" s="86" t="s">
        <v>20</v>
      </c>
      <c r="B5" s="91">
        <v>0.34375</v>
      </c>
      <c r="C5" s="92">
        <v>0.0625</v>
      </c>
      <c r="D5" s="92">
        <v>0.0625</v>
      </c>
      <c r="E5" s="92">
        <v>0.1875</v>
      </c>
      <c r="F5" s="92">
        <v>0.15625000000000003</v>
      </c>
      <c r="G5" s="92">
        <v>0.03125</v>
      </c>
      <c r="H5" s="92">
        <v>0.15625000000000003</v>
      </c>
      <c r="I5" s="92">
        <v>0</v>
      </c>
    </row>
    <row r="6" spans="1:9" ht="13.5">
      <c r="A6" s="86" t="s">
        <v>11</v>
      </c>
      <c r="B6" s="93">
        <v>0.3928571428571429</v>
      </c>
      <c r="C6" s="94">
        <v>0</v>
      </c>
      <c r="D6" s="94">
        <v>0.053571428571428575</v>
      </c>
      <c r="E6" s="94">
        <v>0.03571428571428572</v>
      </c>
      <c r="F6" s="94">
        <v>0.053571428571428575</v>
      </c>
      <c r="G6" s="94">
        <v>0</v>
      </c>
      <c r="H6" s="94">
        <v>0.1785714285714286</v>
      </c>
      <c r="I6" s="94">
        <v>0.28571428571428575</v>
      </c>
    </row>
    <row r="7" spans="1:9" ht="13.5">
      <c r="A7" s="86" t="s">
        <v>6</v>
      </c>
      <c r="B7" s="91">
        <v>0.44117647058823534</v>
      </c>
      <c r="C7" s="92">
        <v>0.029411764705882356</v>
      </c>
      <c r="D7" s="92">
        <v>0.3088235294117647</v>
      </c>
      <c r="E7" s="92">
        <v>0.04411764705882353</v>
      </c>
      <c r="F7" s="92">
        <v>0.014705882352941178</v>
      </c>
      <c r="G7" s="92">
        <v>0</v>
      </c>
      <c r="H7" s="92">
        <v>0.16176470588235295</v>
      </c>
      <c r="I7" s="92">
        <v>0</v>
      </c>
    </row>
    <row r="8" spans="1:9" ht="13.5">
      <c r="A8" s="86" t="s">
        <v>17</v>
      </c>
      <c r="B8" s="93">
        <v>0.5081967213114754</v>
      </c>
      <c r="C8" s="94">
        <v>0.00819672131147541</v>
      </c>
      <c r="D8" s="94">
        <v>0.1639344262295082</v>
      </c>
      <c r="E8" s="94">
        <v>0</v>
      </c>
      <c r="F8" s="94">
        <v>0.1</v>
      </c>
      <c r="G8" s="94">
        <v>0</v>
      </c>
      <c r="H8" s="94">
        <v>0.20491803278688528</v>
      </c>
      <c r="I8" s="94">
        <v>0.01639344262295082</v>
      </c>
    </row>
    <row r="9" spans="1:9" ht="13.5">
      <c r="A9" s="86" t="s">
        <v>8</v>
      </c>
      <c r="B9" s="91">
        <v>0.5377777777777778</v>
      </c>
      <c r="C9" s="92">
        <v>0</v>
      </c>
      <c r="D9" s="92">
        <v>0.044444444444444446</v>
      </c>
      <c r="E9" s="92">
        <v>0.048888888888888885</v>
      </c>
      <c r="F9" s="92">
        <v>0.25550660792951546</v>
      </c>
      <c r="G9" s="92">
        <v>0</v>
      </c>
      <c r="H9" s="92">
        <v>0.10666666666666667</v>
      </c>
      <c r="I9" s="92">
        <v>0.0044444444444444444</v>
      </c>
    </row>
    <row r="10" spans="1:9" ht="13.5">
      <c r="A10" s="86" t="s">
        <v>15</v>
      </c>
      <c r="B10" s="84">
        <v>0.631578947368421</v>
      </c>
      <c r="C10" s="85">
        <v>0</v>
      </c>
      <c r="D10" s="94">
        <v>0</v>
      </c>
      <c r="E10" s="85">
        <v>0.14035087719298245</v>
      </c>
      <c r="F10" s="85">
        <v>0.017543859649122806</v>
      </c>
      <c r="G10" s="85">
        <v>0.03508771929824561</v>
      </c>
      <c r="H10" s="85">
        <v>0.14035087719298245</v>
      </c>
      <c r="I10" s="85">
        <v>0.03508771929824561</v>
      </c>
    </row>
    <row r="11" spans="1:9" ht="13.5">
      <c r="A11" s="86" t="s">
        <v>5</v>
      </c>
      <c r="B11" s="91">
        <v>0.5544217687074829</v>
      </c>
      <c r="C11" s="92">
        <v>0.01020408163265306</v>
      </c>
      <c r="D11" s="92">
        <v>0.12585034013605442</v>
      </c>
      <c r="E11" s="92">
        <v>0.047619047619047616</v>
      </c>
      <c r="F11" s="92">
        <v>0.08843537414965985</v>
      </c>
      <c r="G11" s="92">
        <v>0</v>
      </c>
      <c r="H11" s="92">
        <v>0.17006802721088435</v>
      </c>
      <c r="I11" s="92">
        <v>0.0034013605442176865</v>
      </c>
    </row>
    <row r="12" spans="1:9" ht="13.5">
      <c r="A12" s="86" t="s">
        <v>29</v>
      </c>
      <c r="B12" s="93">
        <v>0.559322033898305</v>
      </c>
      <c r="C12" s="94">
        <v>0</v>
      </c>
      <c r="D12" s="94">
        <v>0.06779661016949151</v>
      </c>
      <c r="E12" s="94">
        <v>0.05084745762711864</v>
      </c>
      <c r="F12" s="94">
        <v>0.13559322033898302</v>
      </c>
      <c r="G12" s="94">
        <v>0</v>
      </c>
      <c r="H12" s="94">
        <v>0.18644067796610167</v>
      </c>
      <c r="I12" s="94">
        <v>0</v>
      </c>
    </row>
    <row r="13" spans="1:9" ht="13.5">
      <c r="A13" s="86" t="s">
        <v>2</v>
      </c>
      <c r="B13" s="91">
        <v>0.5682903533906399</v>
      </c>
      <c r="C13" s="92">
        <v>0.0009551098376313276</v>
      </c>
      <c r="D13" s="92">
        <v>0.07449856733524356</v>
      </c>
      <c r="E13" s="92">
        <v>0.0725883476599809</v>
      </c>
      <c r="F13" s="92">
        <v>0.11279620853080567</v>
      </c>
      <c r="G13" s="92">
        <v>0.008595988538681949</v>
      </c>
      <c r="H13" s="92">
        <v>0.1489971346704871</v>
      </c>
      <c r="I13" s="92">
        <v>0.012416427889207257</v>
      </c>
    </row>
    <row r="14" spans="1:9" ht="13.5">
      <c r="A14" s="86" t="s">
        <v>10</v>
      </c>
      <c r="B14" s="93">
        <v>0.5748031496062992</v>
      </c>
      <c r="C14" s="94">
        <v>0.13385826771653545</v>
      </c>
      <c r="D14" s="94">
        <v>0.06299212598425197</v>
      </c>
      <c r="E14" s="94">
        <v>0.047244094488188976</v>
      </c>
      <c r="F14" s="94">
        <v>0.031496062992125984</v>
      </c>
      <c r="G14" s="94">
        <v>0</v>
      </c>
      <c r="H14" s="94">
        <v>0.14173228346456693</v>
      </c>
      <c r="I14" s="94">
        <v>0.007874015748031496</v>
      </c>
    </row>
    <row r="15" spans="1:9" ht="13.5">
      <c r="A15" s="86" t="s">
        <v>14</v>
      </c>
      <c r="B15" s="91">
        <v>0.5823605706874189</v>
      </c>
      <c r="C15" s="92">
        <v>0.014267185473411154</v>
      </c>
      <c r="D15" s="92">
        <v>0.06744487678339818</v>
      </c>
      <c r="E15" s="92">
        <v>0.06744487678339818</v>
      </c>
      <c r="F15" s="92">
        <v>0.1673151750972762</v>
      </c>
      <c r="G15" s="92">
        <v>0.0012970168612191958</v>
      </c>
      <c r="H15" s="92">
        <v>0.0959792477302205</v>
      </c>
      <c r="I15" s="92">
        <v>0.005188067444876783</v>
      </c>
    </row>
    <row r="16" spans="1:9" ht="13.5">
      <c r="A16" s="86" t="s">
        <v>26</v>
      </c>
      <c r="B16" s="93">
        <v>0.5933333333333334</v>
      </c>
      <c r="C16" s="94">
        <v>0.03333333333333333</v>
      </c>
      <c r="D16" s="94">
        <v>0.12</v>
      </c>
      <c r="E16" s="94">
        <v>0.02</v>
      </c>
      <c r="F16" s="94">
        <v>0.03333333333333333</v>
      </c>
      <c r="G16" s="94">
        <v>0</v>
      </c>
      <c r="H16" s="94">
        <v>0.2</v>
      </c>
      <c r="I16" s="94">
        <v>0</v>
      </c>
    </row>
    <row r="17" spans="1:9" ht="13.5">
      <c r="A17" s="86" t="s">
        <v>7</v>
      </c>
      <c r="B17" s="91">
        <v>0.6126482213438734</v>
      </c>
      <c r="C17" s="92">
        <v>0.003952569169960474</v>
      </c>
      <c r="D17" s="92">
        <v>0.03162055335968379</v>
      </c>
      <c r="E17" s="92">
        <v>0.150197628458498</v>
      </c>
      <c r="F17" s="92">
        <v>0.10276679841897231</v>
      </c>
      <c r="G17" s="92">
        <v>0</v>
      </c>
      <c r="H17" s="92">
        <v>0.10276679841897231</v>
      </c>
      <c r="I17" s="92">
        <v>0.01976284584980237</v>
      </c>
    </row>
    <row r="18" spans="1:9" ht="13.5">
      <c r="A18" s="86" t="s">
        <v>12</v>
      </c>
      <c r="B18" s="93">
        <v>0.6250000000000001</v>
      </c>
      <c r="C18" s="94">
        <v>0</v>
      </c>
      <c r="D18" s="94">
        <v>0.03125</v>
      </c>
      <c r="E18" s="94">
        <v>0.03125</v>
      </c>
      <c r="F18" s="94">
        <v>0.15625000000000003</v>
      </c>
      <c r="G18" s="94">
        <v>0</v>
      </c>
      <c r="H18" s="94">
        <v>0.15625000000000003</v>
      </c>
      <c r="I18" s="94">
        <v>0</v>
      </c>
    </row>
    <row r="19" spans="1:9" ht="13.5">
      <c r="A19" s="86" t="s">
        <v>9</v>
      </c>
      <c r="B19" s="91">
        <v>0.625394321766561</v>
      </c>
      <c r="C19" s="92">
        <v>0.003943217665615142</v>
      </c>
      <c r="D19" s="92">
        <v>0.16719242902208203</v>
      </c>
      <c r="E19" s="92">
        <v>0.01971608832807571</v>
      </c>
      <c r="F19" s="92">
        <v>0.1054287962234461</v>
      </c>
      <c r="G19" s="92">
        <v>0.002365930599369085</v>
      </c>
      <c r="H19" s="92">
        <v>0.0694006309148265</v>
      </c>
      <c r="I19" s="92">
        <v>0.006309148264984226</v>
      </c>
    </row>
    <row r="20" spans="1:9" ht="13.5">
      <c r="A20" s="86" t="s">
        <v>49</v>
      </c>
      <c r="B20" s="93">
        <v>0.6334928229665072</v>
      </c>
      <c r="C20" s="94">
        <v>0.009569377990430623</v>
      </c>
      <c r="D20" s="94">
        <v>0.06985645933014355</v>
      </c>
      <c r="E20" s="94">
        <v>0.09377990430622009</v>
      </c>
      <c r="F20" s="94">
        <v>0.09952153110047848</v>
      </c>
      <c r="G20" s="94">
        <v>0</v>
      </c>
      <c r="H20" s="94">
        <v>0.05837320574162679</v>
      </c>
      <c r="I20" s="94">
        <v>0.034449760765550244</v>
      </c>
    </row>
    <row r="21" spans="1:9" ht="13.5">
      <c r="A21" s="86" t="s">
        <v>24</v>
      </c>
      <c r="B21" s="91">
        <v>0.6465116279069767</v>
      </c>
      <c r="C21" s="92">
        <v>0</v>
      </c>
      <c r="D21" s="92">
        <v>0.04186046511627907</v>
      </c>
      <c r="E21" s="92">
        <v>0.07441860465116278</v>
      </c>
      <c r="F21" s="92">
        <v>0.11162790697674418</v>
      </c>
      <c r="G21" s="92">
        <v>0.009302325581395347</v>
      </c>
      <c r="H21" s="92">
        <v>0.10232558139534882</v>
      </c>
      <c r="I21" s="92">
        <v>0.009302325581395347</v>
      </c>
    </row>
    <row r="22" spans="1:9" ht="15.75">
      <c r="A22" s="86" t="s">
        <v>179</v>
      </c>
      <c r="B22" s="93">
        <v>0.6470588235294117</v>
      </c>
      <c r="C22" s="94">
        <v>0</v>
      </c>
      <c r="D22" s="94">
        <v>0.014705882352941175</v>
      </c>
      <c r="E22" s="94">
        <v>0.02941176470588235</v>
      </c>
      <c r="F22" s="94">
        <v>0.14705882352941177</v>
      </c>
      <c r="G22" s="94">
        <v>0</v>
      </c>
      <c r="H22" s="94">
        <v>0.16176470588235292</v>
      </c>
      <c r="I22" s="94">
        <v>0</v>
      </c>
    </row>
    <row r="23" spans="1:9" ht="13.5">
      <c r="A23" s="86" t="s">
        <v>25</v>
      </c>
      <c r="B23" s="91">
        <v>0.6711864406779662</v>
      </c>
      <c r="C23" s="92">
        <v>0.02372881355932204</v>
      </c>
      <c r="D23" s="92">
        <v>0.08474576271186443</v>
      </c>
      <c r="E23" s="92">
        <v>0.09491525423728817</v>
      </c>
      <c r="F23" s="92">
        <v>0.03389830508474577</v>
      </c>
      <c r="G23" s="92">
        <v>0</v>
      </c>
      <c r="H23" s="92">
        <v>0.06101694915254238</v>
      </c>
      <c r="I23" s="92">
        <v>0.03050847457627119</v>
      </c>
    </row>
    <row r="24" spans="1:9" ht="13.5">
      <c r="A24" s="86" t="s">
        <v>4</v>
      </c>
      <c r="B24" s="93">
        <v>0.6850393700787403</v>
      </c>
      <c r="C24" s="94">
        <v>0</v>
      </c>
      <c r="D24" s="94">
        <v>0.061224489795918366</v>
      </c>
      <c r="E24" s="94">
        <v>0.09448818897637797</v>
      </c>
      <c r="F24" s="94">
        <v>0.015748031496062992</v>
      </c>
      <c r="G24" s="94">
        <v>0</v>
      </c>
      <c r="H24" s="94">
        <v>0.14960629921259844</v>
      </c>
      <c r="I24" s="94">
        <v>0</v>
      </c>
    </row>
    <row r="25" spans="1:9" ht="13.5">
      <c r="A25" s="86" t="s">
        <v>18</v>
      </c>
      <c r="B25" s="91">
        <v>0.7058823529411765</v>
      </c>
      <c r="C25" s="92">
        <v>0</v>
      </c>
      <c r="D25" s="92">
        <v>0.05882352941176471</v>
      </c>
      <c r="E25" s="92">
        <v>0.05882352941176471</v>
      </c>
      <c r="F25" s="92">
        <v>0.05882352941176471</v>
      </c>
      <c r="G25" s="92">
        <v>0</v>
      </c>
      <c r="H25" s="92">
        <v>0.11764705882352942</v>
      </c>
      <c r="I25" s="92">
        <v>0</v>
      </c>
    </row>
    <row r="26" spans="1:9" ht="13.5">
      <c r="A26" s="86" t="s">
        <v>27</v>
      </c>
      <c r="B26" s="93">
        <v>0.7272727272727273</v>
      </c>
      <c r="C26" s="94">
        <v>0</v>
      </c>
      <c r="D26" s="94">
        <v>0</v>
      </c>
      <c r="E26" s="94">
        <v>0</v>
      </c>
      <c r="F26" s="94">
        <v>0.09090909090909091</v>
      </c>
      <c r="G26" s="94">
        <v>0</v>
      </c>
      <c r="H26" s="94">
        <v>0.18181818181818182</v>
      </c>
      <c r="I26" s="94">
        <v>0</v>
      </c>
    </row>
    <row r="27" spans="1:9" ht="13.5">
      <c r="A27" s="86" t="s">
        <v>3</v>
      </c>
      <c r="B27" s="91">
        <v>0.7499999999999999</v>
      </c>
      <c r="C27" s="92">
        <v>0</v>
      </c>
      <c r="D27" s="92">
        <v>0.031249999999999997</v>
      </c>
      <c r="E27" s="92">
        <v>0.09374999999999999</v>
      </c>
      <c r="F27" s="92">
        <v>0.031249999999999997</v>
      </c>
      <c r="G27" s="92">
        <v>0</v>
      </c>
      <c r="H27" s="92">
        <v>0.09374999999999999</v>
      </c>
      <c r="I27" s="92">
        <v>0</v>
      </c>
    </row>
    <row r="28" spans="1:9" ht="13.5">
      <c r="A28" s="86" t="s">
        <v>13</v>
      </c>
      <c r="B28" s="93">
        <v>0.7565217391304347</v>
      </c>
      <c r="C28" s="94">
        <v>0.06956521739130433</v>
      </c>
      <c r="D28" s="94">
        <v>0</v>
      </c>
      <c r="E28" s="94">
        <v>0.02608695652173913</v>
      </c>
      <c r="F28" s="94">
        <v>0.05217391304347826</v>
      </c>
      <c r="G28" s="94">
        <v>0</v>
      </c>
      <c r="H28" s="94">
        <v>0.09565217391304347</v>
      </c>
      <c r="I28" s="94">
        <v>0</v>
      </c>
    </row>
    <row r="29" spans="1:9" ht="13.5">
      <c r="A29" s="86" t="s">
        <v>19</v>
      </c>
      <c r="B29" s="91">
        <v>0.9166666666666666</v>
      </c>
      <c r="C29" s="92">
        <v>0</v>
      </c>
      <c r="D29" s="92">
        <v>0.08333333333333333</v>
      </c>
      <c r="E29" s="92">
        <v>0</v>
      </c>
      <c r="F29" s="92">
        <v>0</v>
      </c>
      <c r="G29" s="92">
        <v>0</v>
      </c>
      <c r="H29" s="92">
        <v>0</v>
      </c>
      <c r="I29" s="92">
        <v>0</v>
      </c>
    </row>
    <row r="30" spans="1:9" s="28" customFormat="1" ht="13.5">
      <c r="A30" s="95"/>
      <c r="B30" s="96"/>
      <c r="C30" s="96"/>
      <c r="D30" s="96"/>
      <c r="E30" s="96"/>
      <c r="F30" s="96"/>
      <c r="G30" s="96"/>
      <c r="H30" s="96"/>
      <c r="I30" s="96"/>
    </row>
    <row r="31" spans="1:9" ht="15.75">
      <c r="A31" s="86" t="s">
        <v>177</v>
      </c>
      <c r="B31" s="97">
        <v>0.606847133757962</v>
      </c>
      <c r="C31" s="98">
        <v>0.009474522292993628</v>
      </c>
      <c r="D31" s="98">
        <v>0.09036624203821657</v>
      </c>
      <c r="E31" s="98">
        <v>0.0625</v>
      </c>
      <c r="F31" s="98">
        <v>0.1141</v>
      </c>
      <c r="G31" s="98">
        <v>0.0020700636942675155</v>
      </c>
      <c r="H31" s="98">
        <v>0.10191082802547767</v>
      </c>
      <c r="I31" s="98">
        <v>0.015207006369426748</v>
      </c>
    </row>
    <row r="33" ht="15.75">
      <c r="A33" s="47" t="s">
        <v>178</v>
      </c>
    </row>
    <row r="34" ht="13.5">
      <c r="A34" s="99" t="s">
        <v>50</v>
      </c>
    </row>
    <row r="35" ht="13.5">
      <c r="A35" s="5" t="s">
        <v>100</v>
      </c>
    </row>
    <row r="37" ht="13.5">
      <c r="A37" s="57" t="s">
        <v>102</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O50"/>
  <sheetViews>
    <sheetView zoomScalePageLayoutView="0" workbookViewId="0" topLeftCell="A22">
      <selection activeCell="N19" sqref="N19"/>
    </sheetView>
  </sheetViews>
  <sheetFormatPr defaultColWidth="9.140625" defaultRowHeight="15"/>
  <cols>
    <col min="1" max="1" width="25.00390625" style="5" customWidth="1"/>
    <col min="2" max="16384" width="8.7109375" style="5" customWidth="1"/>
  </cols>
  <sheetData>
    <row r="1" ht="13.5">
      <c r="A1" s="62" t="s">
        <v>89</v>
      </c>
    </row>
    <row r="3" ht="14.25" thickBot="1"/>
    <row r="4" spans="1:12" ht="13.5">
      <c r="A4" s="100"/>
      <c r="B4" s="101">
        <v>2003</v>
      </c>
      <c r="C4" s="102">
        <v>2004</v>
      </c>
      <c r="D4" s="102">
        <v>2005</v>
      </c>
      <c r="E4" s="102">
        <v>2006</v>
      </c>
      <c r="F4" s="102">
        <v>2007</v>
      </c>
      <c r="G4" s="102">
        <v>2008</v>
      </c>
      <c r="H4" s="102">
        <v>2009</v>
      </c>
      <c r="I4" s="102">
        <v>2010</v>
      </c>
      <c r="J4" s="102">
        <v>2011</v>
      </c>
      <c r="K4" s="102">
        <v>2012</v>
      </c>
      <c r="L4" s="102">
        <v>2013</v>
      </c>
    </row>
    <row r="5" spans="1:12" ht="13.5">
      <c r="A5" s="103" t="s">
        <v>55</v>
      </c>
      <c r="B5" s="104">
        <v>118</v>
      </c>
      <c r="C5" s="105">
        <v>118.5</v>
      </c>
      <c r="D5" s="105">
        <v>119.7</v>
      </c>
      <c r="E5" s="105">
        <v>119.9</v>
      </c>
      <c r="F5" s="105">
        <v>118</v>
      </c>
      <c r="G5" s="105">
        <v>117</v>
      </c>
      <c r="H5" s="105">
        <v>116</v>
      </c>
      <c r="I5" s="105">
        <v>116</v>
      </c>
      <c r="J5" s="105">
        <v>120</v>
      </c>
      <c r="K5" s="105">
        <v>121</v>
      </c>
      <c r="L5" s="106">
        <v>116</v>
      </c>
    </row>
    <row r="6" spans="1:12" ht="13.5">
      <c r="A6" s="103" t="s">
        <v>56</v>
      </c>
      <c r="B6" s="104"/>
      <c r="C6" s="105">
        <v>120</v>
      </c>
      <c r="D6" s="105">
        <v>120.3</v>
      </c>
      <c r="E6" s="105">
        <v>121</v>
      </c>
      <c r="F6" s="105"/>
      <c r="G6" s="105"/>
      <c r="H6" s="105"/>
      <c r="I6" s="105"/>
      <c r="J6" s="105">
        <v>117.9</v>
      </c>
      <c r="K6" s="105"/>
      <c r="L6" s="105"/>
    </row>
    <row r="7" spans="1:13" ht="13.5">
      <c r="A7" s="103" t="s">
        <v>60</v>
      </c>
      <c r="B7" s="104"/>
      <c r="C7" s="105">
        <v>107</v>
      </c>
      <c r="D7" s="105">
        <v>116</v>
      </c>
      <c r="E7" s="105">
        <v>105</v>
      </c>
      <c r="F7" s="105"/>
      <c r="G7" s="105"/>
      <c r="H7" s="105"/>
      <c r="I7" s="105"/>
      <c r="J7" s="105"/>
      <c r="K7" s="105"/>
      <c r="L7" s="105"/>
      <c r="M7" s="107"/>
    </row>
    <row r="8" spans="1:12" ht="13.5">
      <c r="A8" s="103" t="s">
        <v>61</v>
      </c>
      <c r="B8" s="104">
        <v>119.1</v>
      </c>
      <c r="C8" s="105">
        <v>116.1</v>
      </c>
      <c r="D8" s="105">
        <v>115.4</v>
      </c>
      <c r="E8" s="105">
        <v>116</v>
      </c>
      <c r="F8" s="105">
        <v>117.18247205946788</v>
      </c>
      <c r="G8" s="105">
        <v>117.07663732693408</v>
      </c>
      <c r="H8" s="105">
        <v>117.28052276091286</v>
      </c>
      <c r="I8" s="105">
        <v>116.06099725916434</v>
      </c>
      <c r="J8" s="105">
        <v>115.7793278456874</v>
      </c>
      <c r="K8" s="105">
        <v>116.58452714568243</v>
      </c>
      <c r="L8" s="105">
        <v>115</v>
      </c>
    </row>
    <row r="9" spans="1:12" ht="13.5">
      <c r="A9" s="103" t="s">
        <v>62</v>
      </c>
      <c r="B9" s="104">
        <v>119.87706336591437</v>
      </c>
      <c r="C9" s="105">
        <v>120</v>
      </c>
      <c r="D9" s="105">
        <v>120.3</v>
      </c>
      <c r="E9" s="105">
        <v>121</v>
      </c>
      <c r="F9" s="105">
        <v>122.2</v>
      </c>
      <c r="G9" s="105">
        <v>122.3</v>
      </c>
      <c r="H9" s="105">
        <v>122.62995226804141</v>
      </c>
      <c r="I9" s="105">
        <v>121.47773330096662</v>
      </c>
      <c r="J9" s="105">
        <v>121.22542501581616</v>
      </c>
      <c r="K9" s="105">
        <v>120.216238957866</v>
      </c>
      <c r="L9" s="105"/>
    </row>
    <row r="10" spans="1:12" ht="13.5">
      <c r="A10" s="103" t="s">
        <v>70</v>
      </c>
      <c r="B10" s="104">
        <v>106</v>
      </c>
      <c r="C10" s="105">
        <v>108</v>
      </c>
      <c r="D10" s="105">
        <v>109</v>
      </c>
      <c r="E10" s="105">
        <v>110</v>
      </c>
      <c r="F10" s="105">
        <v>108</v>
      </c>
      <c r="G10" s="105">
        <v>107</v>
      </c>
      <c r="H10" s="105">
        <v>108</v>
      </c>
      <c r="I10" s="105" t="s">
        <v>38</v>
      </c>
      <c r="J10" s="105">
        <v>109</v>
      </c>
      <c r="K10" s="105">
        <v>109</v>
      </c>
      <c r="L10" s="108">
        <v>111</v>
      </c>
    </row>
    <row r="11" spans="1:12" ht="32.25" customHeight="1">
      <c r="A11" s="103" t="s">
        <v>88</v>
      </c>
      <c r="B11" s="104"/>
      <c r="C11" s="105"/>
      <c r="D11" s="105"/>
      <c r="E11" s="105"/>
      <c r="F11" s="105"/>
      <c r="G11" s="105"/>
      <c r="H11" s="105"/>
      <c r="I11" s="121" t="s">
        <v>51</v>
      </c>
      <c r="J11" s="105"/>
      <c r="K11" s="121" t="s">
        <v>53</v>
      </c>
      <c r="L11" s="121"/>
    </row>
    <row r="12" spans="1:12" ht="13.5">
      <c r="A12" s="103" t="s">
        <v>66</v>
      </c>
      <c r="B12" s="104">
        <v>112.1</v>
      </c>
      <c r="C12" s="105">
        <v>110.7</v>
      </c>
      <c r="D12" s="105">
        <v>109</v>
      </c>
      <c r="E12" s="105">
        <v>109.4</v>
      </c>
      <c r="F12" s="105">
        <v>109.4</v>
      </c>
      <c r="G12" s="105">
        <v>108.2</v>
      </c>
      <c r="H12" s="105">
        <v>106.5</v>
      </c>
      <c r="I12" s="105"/>
      <c r="J12" s="105"/>
      <c r="K12" s="105"/>
      <c r="L12" s="105"/>
    </row>
    <row r="13" spans="1:12" ht="13.5">
      <c r="A13" s="103" t="s">
        <v>67</v>
      </c>
      <c r="B13" s="104">
        <v>124.2</v>
      </c>
      <c r="C13" s="105">
        <v>120.7</v>
      </c>
      <c r="D13" s="105">
        <v>119</v>
      </c>
      <c r="E13" s="105">
        <v>119.4</v>
      </c>
      <c r="F13" s="105">
        <v>120</v>
      </c>
      <c r="G13" s="105">
        <v>118.2</v>
      </c>
      <c r="H13" s="105">
        <v>117.6</v>
      </c>
      <c r="I13" s="105"/>
      <c r="J13" s="105"/>
      <c r="K13" s="105"/>
      <c r="L13" s="105"/>
    </row>
    <row r="14" spans="1:12" s="111" customFormat="1" ht="13.5">
      <c r="A14" s="103" t="s">
        <v>58</v>
      </c>
      <c r="B14" s="109"/>
      <c r="C14" s="110"/>
      <c r="D14" s="110"/>
      <c r="E14" s="110">
        <v>98</v>
      </c>
      <c r="F14" s="110"/>
      <c r="G14" s="110"/>
      <c r="H14" s="110"/>
      <c r="I14" s="110"/>
      <c r="J14" s="110"/>
      <c r="K14" s="110">
        <v>99.2</v>
      </c>
      <c r="L14" s="110"/>
    </row>
    <row r="15" spans="1:12" s="111" customFormat="1" ht="13.5">
      <c r="A15" s="103" t="s">
        <v>59</v>
      </c>
      <c r="B15" s="109"/>
      <c r="C15" s="110"/>
      <c r="D15" s="110"/>
      <c r="E15" s="110">
        <v>112</v>
      </c>
      <c r="F15" s="110"/>
      <c r="G15" s="110"/>
      <c r="H15" s="110"/>
      <c r="I15" s="110"/>
      <c r="J15" s="110"/>
      <c r="K15" s="110">
        <v>110</v>
      </c>
      <c r="L15" s="110"/>
    </row>
    <row r="16" spans="1:12" s="111" customFormat="1" ht="13.5">
      <c r="A16" s="103" t="s">
        <v>126</v>
      </c>
      <c r="B16" s="104">
        <v>92.02</v>
      </c>
      <c r="C16" s="105">
        <v>99.525</v>
      </c>
      <c r="D16" s="105">
        <v>99.525</v>
      </c>
      <c r="E16" s="105">
        <v>97.2</v>
      </c>
      <c r="F16" s="105">
        <v>99</v>
      </c>
      <c r="G16" s="105">
        <v>98</v>
      </c>
      <c r="H16" s="105">
        <v>101.3</v>
      </c>
      <c r="I16" s="105">
        <v>101.3</v>
      </c>
      <c r="J16" s="105">
        <v>97</v>
      </c>
      <c r="K16" s="105">
        <v>93</v>
      </c>
      <c r="L16" s="110"/>
    </row>
    <row r="17" spans="1:12" ht="13.5">
      <c r="A17" s="103" t="s">
        <v>73</v>
      </c>
      <c r="B17" s="104">
        <v>99.65</v>
      </c>
      <c r="C17" s="105">
        <v>98.85</v>
      </c>
      <c r="D17" s="105">
        <v>99.152</v>
      </c>
      <c r="E17" s="105">
        <v>104.3</v>
      </c>
      <c r="F17" s="105">
        <v>105.3</v>
      </c>
      <c r="G17" s="105">
        <v>105</v>
      </c>
      <c r="H17" s="105">
        <v>105.16</v>
      </c>
      <c r="I17" s="105">
        <v>103.1</v>
      </c>
      <c r="J17" s="105">
        <v>104</v>
      </c>
      <c r="K17" s="105">
        <v>99.9</v>
      </c>
      <c r="L17" s="105"/>
    </row>
    <row r="18" spans="1:13" ht="13.5">
      <c r="A18" s="103" t="s">
        <v>74</v>
      </c>
      <c r="B18" s="104">
        <v>105.14</v>
      </c>
      <c r="C18" s="105">
        <v>105.87</v>
      </c>
      <c r="D18" s="105">
        <v>108.4156</v>
      </c>
      <c r="E18" s="105">
        <v>104</v>
      </c>
      <c r="F18" s="105">
        <v>112.5</v>
      </c>
      <c r="G18" s="105">
        <v>111.39</v>
      </c>
      <c r="H18" s="105">
        <v>111.85</v>
      </c>
      <c r="I18" s="105">
        <v>110.9</v>
      </c>
      <c r="J18" s="105">
        <v>111.5</v>
      </c>
      <c r="K18" s="105">
        <v>109.5</v>
      </c>
      <c r="L18" s="105">
        <v>109</v>
      </c>
      <c r="M18" s="28"/>
    </row>
    <row r="19" spans="1:12" ht="13.5">
      <c r="A19" s="103" t="s">
        <v>75</v>
      </c>
      <c r="B19" s="104"/>
      <c r="C19" s="105"/>
      <c r="D19" s="105"/>
      <c r="E19" s="105">
        <v>105</v>
      </c>
      <c r="F19" s="105"/>
      <c r="G19" s="105"/>
      <c r="H19" s="105"/>
      <c r="I19" s="105"/>
      <c r="J19" s="105"/>
      <c r="K19" s="105"/>
      <c r="L19" s="105"/>
    </row>
    <row r="20" spans="1:12" ht="13.5">
      <c r="A20" s="103" t="s">
        <v>76</v>
      </c>
      <c r="B20" s="104"/>
      <c r="C20" s="105"/>
      <c r="D20" s="105"/>
      <c r="E20" s="105">
        <v>115</v>
      </c>
      <c r="F20" s="105"/>
      <c r="G20" s="105"/>
      <c r="H20" s="105"/>
      <c r="I20" s="105"/>
      <c r="J20" s="105"/>
      <c r="K20" s="105"/>
      <c r="L20" s="105"/>
    </row>
    <row r="21" spans="1:13" ht="13.5">
      <c r="A21" s="103" t="s">
        <v>69</v>
      </c>
      <c r="B21" s="104"/>
      <c r="C21" s="105"/>
      <c r="D21" s="105"/>
      <c r="E21" s="105">
        <v>119.5</v>
      </c>
      <c r="F21" s="105">
        <v>112.3</v>
      </c>
      <c r="G21" s="105">
        <v>115.8</v>
      </c>
      <c r="H21" s="105"/>
      <c r="I21" s="105"/>
      <c r="J21" s="105"/>
      <c r="K21" s="105"/>
      <c r="L21" s="105"/>
      <c r="M21" s="112"/>
    </row>
    <row r="22" spans="1:12" ht="13.5">
      <c r="A22" s="103" t="s">
        <v>77</v>
      </c>
      <c r="B22" s="104">
        <v>116.1</v>
      </c>
      <c r="C22" s="105">
        <v>114.8</v>
      </c>
      <c r="D22" s="105">
        <v>114.2</v>
      </c>
      <c r="E22" s="105">
        <v>114.4</v>
      </c>
      <c r="F22" s="105">
        <v>113.96</v>
      </c>
      <c r="G22" s="105">
        <v>113.77</v>
      </c>
      <c r="H22" s="105">
        <v>113.9</v>
      </c>
      <c r="I22" s="105">
        <v>112.5</v>
      </c>
      <c r="J22" s="105">
        <v>113.8</v>
      </c>
      <c r="K22" s="105"/>
      <c r="L22" s="105"/>
    </row>
    <row r="23" spans="1:12" ht="13.5">
      <c r="A23" s="103" t="s">
        <v>80</v>
      </c>
      <c r="B23" s="104"/>
      <c r="C23" s="105">
        <v>121</v>
      </c>
      <c r="D23" s="105"/>
      <c r="E23" s="105"/>
      <c r="F23" s="105"/>
      <c r="G23" s="105"/>
      <c r="H23" s="105"/>
      <c r="I23" s="105"/>
      <c r="J23" s="105"/>
      <c r="K23" s="105">
        <v>118</v>
      </c>
      <c r="L23" s="105"/>
    </row>
    <row r="24" spans="1:12" ht="13.5">
      <c r="A24" s="103" t="s">
        <v>91</v>
      </c>
      <c r="B24" s="104"/>
      <c r="C24" s="105"/>
      <c r="D24" s="105"/>
      <c r="E24" s="105"/>
      <c r="F24" s="105"/>
      <c r="G24" s="105">
        <v>111</v>
      </c>
      <c r="H24" s="105">
        <v>110</v>
      </c>
      <c r="I24" s="105"/>
      <c r="J24" s="105"/>
      <c r="K24" s="105"/>
      <c r="L24" s="105"/>
    </row>
    <row r="25" spans="1:12" ht="13.5">
      <c r="A25" s="103" t="s">
        <v>90</v>
      </c>
      <c r="B25" s="104"/>
      <c r="C25" s="105"/>
      <c r="D25" s="105"/>
      <c r="E25" s="105"/>
      <c r="F25" s="105"/>
      <c r="G25" s="105">
        <v>115</v>
      </c>
      <c r="H25" s="105">
        <v>116.3</v>
      </c>
      <c r="I25" s="105"/>
      <c r="J25" s="105"/>
      <c r="K25" s="105"/>
      <c r="L25" s="105"/>
    </row>
    <row r="26" spans="1:15" ht="13.5">
      <c r="A26" s="103" t="s">
        <v>65</v>
      </c>
      <c r="B26" s="104"/>
      <c r="C26" s="105">
        <v>86.9</v>
      </c>
      <c r="D26" s="105">
        <v>87.3</v>
      </c>
      <c r="E26" s="105">
        <v>87.3</v>
      </c>
      <c r="F26" s="105">
        <v>87.9</v>
      </c>
      <c r="G26" s="105">
        <v>85.9</v>
      </c>
      <c r="H26" s="105">
        <v>84.5</v>
      </c>
      <c r="I26" s="105">
        <v>84.8</v>
      </c>
      <c r="J26" s="105">
        <v>85.3</v>
      </c>
      <c r="K26" s="105">
        <v>84</v>
      </c>
      <c r="L26" s="105"/>
      <c r="M26" s="113"/>
      <c r="N26" s="114"/>
      <c r="O26" s="114"/>
    </row>
    <row r="27" spans="1:15" ht="13.5">
      <c r="A27" s="103" t="s">
        <v>64</v>
      </c>
      <c r="B27" s="104">
        <v>99.1</v>
      </c>
      <c r="C27" s="105">
        <v>100.2</v>
      </c>
      <c r="D27" s="105">
        <v>100.7</v>
      </c>
      <c r="E27" s="105">
        <v>100.1</v>
      </c>
      <c r="F27" s="105">
        <v>99.8</v>
      </c>
      <c r="G27" s="105">
        <v>99</v>
      </c>
      <c r="H27" s="105">
        <v>98.1</v>
      </c>
      <c r="I27" s="105">
        <v>97.8</v>
      </c>
      <c r="J27" s="105">
        <v>97.7</v>
      </c>
      <c r="K27" s="105">
        <v>97</v>
      </c>
      <c r="L27" s="105"/>
      <c r="M27" s="114"/>
      <c r="N27" s="114"/>
      <c r="O27" s="114"/>
    </row>
    <row r="28" spans="1:15" ht="15" customHeight="1">
      <c r="A28" s="103" t="s">
        <v>63</v>
      </c>
      <c r="B28" s="104">
        <v>110.6</v>
      </c>
      <c r="C28" s="105">
        <v>110.1</v>
      </c>
      <c r="D28" s="105">
        <v>110.6</v>
      </c>
      <c r="E28" s="105">
        <v>110</v>
      </c>
      <c r="F28" s="105">
        <v>111</v>
      </c>
      <c r="G28" s="105">
        <v>110.2</v>
      </c>
      <c r="H28" s="105">
        <v>109.8</v>
      </c>
      <c r="I28" s="105">
        <v>107.9</v>
      </c>
      <c r="J28" s="105">
        <v>109.1</v>
      </c>
      <c r="K28" s="105">
        <v>108</v>
      </c>
      <c r="L28" s="105"/>
      <c r="M28" s="114"/>
      <c r="N28" s="114"/>
      <c r="O28" s="114"/>
    </row>
    <row r="29" spans="1:12" ht="15" customHeight="1">
      <c r="A29" s="103" t="s">
        <v>83</v>
      </c>
      <c r="B29" s="104">
        <v>110.9</v>
      </c>
      <c r="C29" s="105">
        <v>109.8</v>
      </c>
      <c r="D29" s="105"/>
      <c r="E29" s="105"/>
      <c r="F29" s="105"/>
      <c r="G29" s="105"/>
      <c r="H29" s="105"/>
      <c r="I29" s="105"/>
      <c r="J29" s="105"/>
      <c r="K29" s="105">
        <v>106.2</v>
      </c>
      <c r="L29" s="105"/>
    </row>
    <row r="30" spans="1:12" ht="13.5">
      <c r="A30" s="103" t="s">
        <v>86</v>
      </c>
      <c r="B30" s="104">
        <f>71*1.61</f>
        <v>114.31</v>
      </c>
      <c r="C30" s="105">
        <f>71*1.61</f>
        <v>114.31</v>
      </c>
      <c r="D30" s="105">
        <f>71*1.61</f>
        <v>114.31</v>
      </c>
      <c r="E30" s="105">
        <f>70*1.61</f>
        <v>112.7</v>
      </c>
      <c r="F30" s="105">
        <v>113</v>
      </c>
      <c r="G30" s="105">
        <v>111</v>
      </c>
      <c r="H30" s="105">
        <f>70*1.609344</f>
        <v>112.65408000000001</v>
      </c>
      <c r="I30" s="105">
        <f>1.609344*69.0235773705109</f>
        <v>111.08268009976752</v>
      </c>
      <c r="J30" s="105">
        <f>1.609344*69.2656492467024</f>
        <v>111.47225702128503</v>
      </c>
      <c r="K30" s="105">
        <f>1.609344*69</f>
        <v>111.044736</v>
      </c>
      <c r="L30" s="105">
        <v>110</v>
      </c>
    </row>
    <row r="31" spans="1:12" ht="13.5">
      <c r="A31" s="115" t="s">
        <v>87</v>
      </c>
      <c r="B31" s="104"/>
      <c r="C31" s="105"/>
      <c r="D31" s="105"/>
      <c r="E31" s="105"/>
      <c r="F31" s="105"/>
      <c r="G31" s="105"/>
      <c r="H31" s="105"/>
      <c r="I31" s="105"/>
      <c r="J31" s="105"/>
      <c r="K31" s="105">
        <v>119</v>
      </c>
      <c r="L31" s="105"/>
    </row>
    <row r="32" spans="1:12" ht="13.5">
      <c r="A32" s="103" t="s">
        <v>71</v>
      </c>
      <c r="B32" s="104"/>
      <c r="C32" s="105"/>
      <c r="D32" s="105"/>
      <c r="E32" s="105"/>
      <c r="F32" s="105"/>
      <c r="G32" s="105"/>
      <c r="H32" s="105">
        <v>119</v>
      </c>
      <c r="I32" s="105">
        <v>114</v>
      </c>
      <c r="J32" s="105">
        <v>119</v>
      </c>
      <c r="K32" s="105">
        <v>118</v>
      </c>
      <c r="L32" s="105"/>
    </row>
    <row r="33" spans="1:12" ht="13.5">
      <c r="A33" s="103" t="s">
        <v>78</v>
      </c>
      <c r="B33" s="104">
        <v>99.9</v>
      </c>
      <c r="C33" s="105">
        <v>99.9</v>
      </c>
      <c r="D33" s="105">
        <v>99.7</v>
      </c>
      <c r="E33" s="105">
        <v>99.7</v>
      </c>
      <c r="F33" s="105">
        <v>99.5</v>
      </c>
      <c r="G33" s="105">
        <v>99.5</v>
      </c>
      <c r="H33" s="105">
        <v>99.1</v>
      </c>
      <c r="I33" s="105">
        <v>99</v>
      </c>
      <c r="J33" s="105">
        <v>99</v>
      </c>
      <c r="K33" s="105"/>
      <c r="L33" s="105"/>
    </row>
    <row r="34" spans="1:12" ht="13.5">
      <c r="A34" s="103" t="s">
        <v>84</v>
      </c>
      <c r="B34" s="104">
        <v>114</v>
      </c>
      <c r="C34" s="105">
        <v>111</v>
      </c>
      <c r="D34" s="105">
        <v>111</v>
      </c>
      <c r="E34" s="105">
        <v>110</v>
      </c>
      <c r="F34" s="105">
        <v>107</v>
      </c>
      <c r="G34" s="105">
        <v>109</v>
      </c>
      <c r="H34" s="105">
        <v>109</v>
      </c>
      <c r="I34" s="105">
        <v>108</v>
      </c>
      <c r="J34" s="105"/>
      <c r="K34" s="105"/>
      <c r="L34" s="105"/>
    </row>
    <row r="35" spans="2:12" ht="13.5">
      <c r="B35" s="28"/>
      <c r="C35" s="28"/>
      <c r="D35" s="28"/>
      <c r="E35" s="28"/>
      <c r="F35" s="28"/>
      <c r="G35" s="28"/>
      <c r="H35" s="28"/>
      <c r="I35" s="28"/>
      <c r="J35" s="28"/>
      <c r="K35" s="28"/>
      <c r="L35" s="28"/>
    </row>
    <row r="36" spans="1:12" ht="13.5">
      <c r="A36" s="103" t="s">
        <v>9</v>
      </c>
      <c r="B36" s="116" t="s">
        <v>38</v>
      </c>
      <c r="C36" s="116"/>
      <c r="D36" s="116"/>
      <c r="E36" s="116"/>
      <c r="F36" s="116"/>
      <c r="G36" s="116"/>
      <c r="H36" s="116"/>
      <c r="I36" s="116"/>
      <c r="J36" s="116"/>
      <c r="K36" s="116"/>
      <c r="L36" s="117"/>
    </row>
    <row r="37" spans="1:12" ht="13.5">
      <c r="A37" s="103" t="s">
        <v>68</v>
      </c>
      <c r="B37" s="116" t="s">
        <v>38</v>
      </c>
      <c r="C37" s="116"/>
      <c r="D37" s="116"/>
      <c r="E37" s="116"/>
      <c r="F37" s="116"/>
      <c r="G37" s="116"/>
      <c r="H37" s="116"/>
      <c r="I37" s="116"/>
      <c r="J37" s="116"/>
      <c r="K37" s="116"/>
      <c r="L37" s="117"/>
    </row>
    <row r="38" spans="1:12" ht="13.5">
      <c r="A38" s="115" t="s">
        <v>85</v>
      </c>
      <c r="B38" s="116" t="s">
        <v>38</v>
      </c>
      <c r="C38" s="116"/>
      <c r="D38" s="116"/>
      <c r="E38" s="116"/>
      <c r="F38" s="116"/>
      <c r="G38" s="116"/>
      <c r="H38" s="116"/>
      <c r="I38" s="116"/>
      <c r="J38" s="116"/>
      <c r="K38" s="116"/>
      <c r="L38" s="117"/>
    </row>
    <row r="39" spans="1:12" ht="13.5">
      <c r="A39" s="103" t="s">
        <v>72</v>
      </c>
      <c r="B39" s="116" t="s">
        <v>38</v>
      </c>
      <c r="C39" s="116"/>
      <c r="D39" s="116"/>
      <c r="E39" s="116"/>
      <c r="F39" s="116"/>
      <c r="G39" s="116"/>
      <c r="H39" s="116"/>
      <c r="I39" s="116"/>
      <c r="J39" s="116"/>
      <c r="K39" s="116"/>
      <c r="L39" s="117"/>
    </row>
    <row r="40" spans="1:12" ht="13.5">
      <c r="A40" s="103" t="s">
        <v>79</v>
      </c>
      <c r="B40" s="116" t="s">
        <v>38</v>
      </c>
      <c r="C40" s="116"/>
      <c r="D40" s="116"/>
      <c r="E40" s="116"/>
      <c r="F40" s="116"/>
      <c r="G40" s="116"/>
      <c r="H40" s="116"/>
      <c r="I40" s="116"/>
      <c r="J40" s="116"/>
      <c r="K40" s="116"/>
      <c r="L40" s="117"/>
    </row>
    <row r="41" spans="1:12" ht="13.5">
      <c r="A41" s="103" t="s">
        <v>81</v>
      </c>
      <c r="B41" s="116" t="s">
        <v>38</v>
      </c>
      <c r="C41" s="116"/>
      <c r="D41" s="116"/>
      <c r="E41" s="116"/>
      <c r="F41" s="116"/>
      <c r="G41" s="116"/>
      <c r="H41" s="116"/>
      <c r="I41" s="116"/>
      <c r="J41" s="116"/>
      <c r="K41" s="116"/>
      <c r="L41" s="117"/>
    </row>
    <row r="42" spans="1:12" ht="13.5">
      <c r="A42" s="103" t="s">
        <v>92</v>
      </c>
      <c r="B42" s="116" t="s">
        <v>38</v>
      </c>
      <c r="C42" s="116"/>
      <c r="D42" s="116"/>
      <c r="E42" s="116"/>
      <c r="F42" s="116"/>
      <c r="G42" s="116"/>
      <c r="H42" s="116"/>
      <c r="I42" s="116"/>
      <c r="J42" s="116"/>
      <c r="K42" s="116"/>
      <c r="L42" s="117"/>
    </row>
    <row r="44" spans="1:12" ht="13.5">
      <c r="A44" s="118"/>
      <c r="B44" s="118"/>
      <c r="C44" s="118"/>
      <c r="D44" s="118"/>
      <c r="E44" s="118"/>
      <c r="F44" s="118"/>
      <c r="G44" s="118"/>
      <c r="H44" s="118"/>
      <c r="I44" s="118"/>
      <c r="J44" s="118"/>
      <c r="K44" s="118"/>
      <c r="L44" s="118"/>
    </row>
    <row r="45" spans="1:12" ht="13.5">
      <c r="A45" s="120" t="s">
        <v>128</v>
      </c>
      <c r="B45" s="118"/>
      <c r="C45" s="118"/>
      <c r="D45" s="118"/>
      <c r="E45" s="118"/>
      <c r="F45" s="118"/>
      <c r="G45" s="118"/>
      <c r="H45" s="118"/>
      <c r="I45" s="118"/>
      <c r="J45" s="118"/>
      <c r="K45" s="118"/>
      <c r="L45" s="118"/>
    </row>
    <row r="46" spans="1:12" ht="13.5">
      <c r="A46" s="120" t="s">
        <v>130</v>
      </c>
      <c r="B46" s="118"/>
      <c r="C46" s="118"/>
      <c r="D46" s="118"/>
      <c r="E46" s="118"/>
      <c r="F46" s="118"/>
      <c r="G46" s="118"/>
      <c r="H46" s="118"/>
      <c r="I46" s="118"/>
      <c r="J46" s="118"/>
      <c r="K46" s="118"/>
      <c r="L46" s="118"/>
    </row>
    <row r="47" spans="1:12" ht="13.5">
      <c r="A47" s="118"/>
      <c r="B47" s="118"/>
      <c r="C47" s="118"/>
      <c r="D47" s="118"/>
      <c r="E47" s="118"/>
      <c r="F47" s="118"/>
      <c r="G47" s="118"/>
      <c r="H47" s="118"/>
      <c r="I47" s="118"/>
      <c r="J47" s="118"/>
      <c r="K47" s="118"/>
      <c r="L47" s="118"/>
    </row>
    <row r="48" spans="1:12" ht="13.5">
      <c r="A48" s="119" t="s">
        <v>129</v>
      </c>
      <c r="B48" s="119"/>
      <c r="C48" s="119"/>
      <c r="D48" s="119"/>
      <c r="E48" s="119"/>
      <c r="F48" s="119"/>
      <c r="G48" s="119"/>
      <c r="H48" s="119"/>
      <c r="I48" s="118"/>
      <c r="J48" s="118"/>
      <c r="K48" s="118"/>
      <c r="L48" s="118"/>
    </row>
    <row r="49" spans="1:12" ht="13.5">
      <c r="A49" s="118"/>
      <c r="B49" s="118"/>
      <c r="C49" s="118"/>
      <c r="D49" s="118"/>
      <c r="E49" s="118"/>
      <c r="F49" s="118"/>
      <c r="G49" s="118"/>
      <c r="H49" s="118"/>
      <c r="I49" s="118"/>
      <c r="J49" s="118"/>
      <c r="K49" s="118"/>
      <c r="L49" s="118"/>
    </row>
    <row r="50" spans="1:12" ht="13.5">
      <c r="A50" s="118"/>
      <c r="B50" s="118"/>
      <c r="C50" s="118"/>
      <c r="D50" s="118"/>
      <c r="E50" s="118"/>
      <c r="F50" s="118"/>
      <c r="G50" s="118"/>
      <c r="H50" s="118"/>
      <c r="I50" s="118"/>
      <c r="J50" s="118"/>
      <c r="K50" s="118"/>
      <c r="L50" s="118"/>
    </row>
  </sheetData>
  <sheetProtection/>
  <mergeCells count="7">
    <mergeCell ref="B42:L42"/>
    <mergeCell ref="B36:L36"/>
    <mergeCell ref="B37:L37"/>
    <mergeCell ref="B38:L38"/>
    <mergeCell ref="B39:L39"/>
    <mergeCell ref="B40:L40"/>
    <mergeCell ref="B41:L41"/>
  </mergeCells>
  <conditionalFormatting sqref="B5:L42">
    <cfRule type="expression" priority="1" dxfId="0" stopIfTrue="1">
      <formula>-MOD(ROW(),2)=0</formula>
    </cfRule>
  </conditionalFormatting>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L54"/>
  <sheetViews>
    <sheetView zoomScalePageLayoutView="0" workbookViewId="0" topLeftCell="A1">
      <selection activeCell="Q21" sqref="Q21"/>
    </sheetView>
  </sheetViews>
  <sheetFormatPr defaultColWidth="9.140625" defaultRowHeight="15"/>
  <cols>
    <col min="1" max="1" width="25.421875" style="5" customWidth="1"/>
    <col min="2" max="8" width="8.7109375" style="5" customWidth="1"/>
    <col min="9" max="9" width="8.8515625" style="5" customWidth="1"/>
    <col min="10" max="10" width="8.7109375" style="5" customWidth="1"/>
    <col min="11" max="11" width="8.8515625" style="5" customWidth="1"/>
    <col min="12" max="12" width="8.7109375" style="5" customWidth="1"/>
    <col min="13" max="16384" width="8.7109375" style="5" customWidth="1"/>
  </cols>
  <sheetData>
    <row r="1" ht="13.5">
      <c r="A1" s="62" t="s">
        <v>93</v>
      </c>
    </row>
    <row r="3" ht="14.25" thickBot="1"/>
    <row r="4" spans="1:12" ht="13.5">
      <c r="A4" s="100"/>
      <c r="B4" s="101">
        <v>2003</v>
      </c>
      <c r="C4" s="102">
        <v>2004</v>
      </c>
      <c r="D4" s="102">
        <v>2005</v>
      </c>
      <c r="E4" s="102">
        <v>2006</v>
      </c>
      <c r="F4" s="102">
        <v>2007</v>
      </c>
      <c r="G4" s="102">
        <v>2008</v>
      </c>
      <c r="H4" s="102">
        <v>2009</v>
      </c>
      <c r="I4" s="102">
        <v>2010</v>
      </c>
      <c r="J4" s="102">
        <v>2011</v>
      </c>
      <c r="K4" s="102">
        <v>2012</v>
      </c>
      <c r="L4" s="102">
        <v>2013</v>
      </c>
    </row>
    <row r="5" spans="1:12" ht="13.5">
      <c r="A5" s="103" t="s">
        <v>55</v>
      </c>
      <c r="B5" s="122">
        <v>0.24</v>
      </c>
      <c r="C5" s="123">
        <v>0.23</v>
      </c>
      <c r="D5" s="123">
        <v>0.25</v>
      </c>
      <c r="E5" s="123">
        <v>0.23</v>
      </c>
      <c r="F5" s="123">
        <v>0.22</v>
      </c>
      <c r="G5" s="123">
        <v>0.19</v>
      </c>
      <c r="H5" s="123">
        <v>0.17</v>
      </c>
      <c r="I5" s="123">
        <v>0.175</v>
      </c>
      <c r="J5" s="123">
        <v>0.231</v>
      </c>
      <c r="K5" s="123">
        <v>0.296</v>
      </c>
      <c r="L5" s="123">
        <v>0.145</v>
      </c>
    </row>
    <row r="6" spans="1:12" ht="13.5">
      <c r="A6" s="103" t="s">
        <v>56</v>
      </c>
      <c r="B6" s="84"/>
      <c r="C6" s="85"/>
      <c r="D6" s="85"/>
      <c r="E6" s="85"/>
      <c r="F6" s="85"/>
      <c r="G6" s="85"/>
      <c r="H6" s="85"/>
      <c r="I6" s="85"/>
      <c r="J6" s="85">
        <v>0.405</v>
      </c>
      <c r="K6" s="85"/>
      <c r="L6" s="85"/>
    </row>
    <row r="7" spans="1:12" ht="13.5">
      <c r="A7" s="103" t="s">
        <v>60</v>
      </c>
      <c r="B7" s="122"/>
      <c r="C7" s="123">
        <v>0.11</v>
      </c>
      <c r="D7" s="123">
        <v>0.25</v>
      </c>
      <c r="E7" s="123">
        <v>0.35</v>
      </c>
      <c r="F7" s="123"/>
      <c r="G7" s="123"/>
      <c r="H7" s="123"/>
      <c r="I7" s="123"/>
      <c r="J7" s="123"/>
      <c r="K7" s="123"/>
      <c r="L7" s="123"/>
    </row>
    <row r="8" spans="1:12" ht="13.5">
      <c r="A8" s="103" t="s">
        <v>61</v>
      </c>
      <c r="B8" s="84"/>
      <c r="C8" s="85"/>
      <c r="D8" s="85"/>
      <c r="E8" s="85"/>
      <c r="F8" s="85">
        <v>0.68</v>
      </c>
      <c r="G8" s="85">
        <v>0.7</v>
      </c>
      <c r="H8" s="85"/>
      <c r="I8" s="85"/>
      <c r="J8" s="85"/>
      <c r="K8" s="85"/>
      <c r="L8" s="85"/>
    </row>
    <row r="9" spans="1:12" ht="13.5">
      <c r="A9" s="103" t="s">
        <v>62</v>
      </c>
      <c r="B9" s="122"/>
      <c r="C9" s="123"/>
      <c r="D9" s="123"/>
      <c r="E9" s="123"/>
      <c r="F9" s="123">
        <v>0.31</v>
      </c>
      <c r="G9" s="123">
        <v>0.32</v>
      </c>
      <c r="H9" s="123"/>
      <c r="I9" s="123"/>
      <c r="J9" s="123"/>
      <c r="K9" s="123"/>
      <c r="L9" s="123"/>
    </row>
    <row r="10" spans="1:12" ht="13.5">
      <c r="A10" s="103" t="s">
        <v>70</v>
      </c>
      <c r="B10" s="84">
        <v>0.23</v>
      </c>
      <c r="C10" s="85">
        <v>0.19</v>
      </c>
      <c r="D10" s="85">
        <v>0.15</v>
      </c>
      <c r="E10" s="85">
        <v>0.2</v>
      </c>
      <c r="F10" s="85">
        <v>0.14</v>
      </c>
      <c r="G10" s="85">
        <v>0.15</v>
      </c>
      <c r="H10" s="85">
        <v>0.18</v>
      </c>
      <c r="I10" s="85"/>
      <c r="J10" s="85">
        <v>0.16</v>
      </c>
      <c r="K10" s="85">
        <v>0.15</v>
      </c>
      <c r="L10" s="85">
        <v>0.21</v>
      </c>
    </row>
    <row r="11" spans="1:12" ht="27.75">
      <c r="A11" s="103" t="s">
        <v>88</v>
      </c>
      <c r="B11" s="122"/>
      <c r="C11" s="123"/>
      <c r="D11" s="123"/>
      <c r="E11" s="123"/>
      <c r="F11" s="123"/>
      <c r="G11" s="123"/>
      <c r="H11" s="123"/>
      <c r="I11" s="124" t="s">
        <v>52</v>
      </c>
      <c r="J11" s="124"/>
      <c r="K11" s="124" t="s">
        <v>54</v>
      </c>
      <c r="L11" s="124"/>
    </row>
    <row r="12" spans="1:12" ht="13.5">
      <c r="A12" s="103" t="s">
        <v>66</v>
      </c>
      <c r="B12" s="84">
        <v>0.59</v>
      </c>
      <c r="C12" s="85">
        <v>0.54</v>
      </c>
      <c r="D12" s="85">
        <v>0.5</v>
      </c>
      <c r="E12" s="85">
        <v>0.52</v>
      </c>
      <c r="F12" s="85">
        <v>0.5</v>
      </c>
      <c r="G12" s="85">
        <v>0.47</v>
      </c>
      <c r="H12" s="85">
        <v>0.42</v>
      </c>
      <c r="I12" s="85">
        <v>0.4</v>
      </c>
      <c r="J12" s="85">
        <v>0.24</v>
      </c>
      <c r="K12" s="85">
        <v>0.24</v>
      </c>
      <c r="L12" s="85"/>
    </row>
    <row r="13" spans="1:12" ht="13.5">
      <c r="A13" s="103" t="s">
        <v>67</v>
      </c>
      <c r="B13" s="122">
        <v>0.42</v>
      </c>
      <c r="C13" s="123">
        <v>0.31</v>
      </c>
      <c r="D13" s="123">
        <v>0.33</v>
      </c>
      <c r="E13" s="123">
        <v>0.32</v>
      </c>
      <c r="F13" s="123">
        <v>0.31</v>
      </c>
      <c r="G13" s="123">
        <v>0.32</v>
      </c>
      <c r="H13" s="123">
        <v>0.28</v>
      </c>
      <c r="I13" s="123">
        <v>0.23</v>
      </c>
      <c r="J13" s="123">
        <v>0.11</v>
      </c>
      <c r="K13" s="123">
        <v>0.15</v>
      </c>
      <c r="L13" s="123"/>
    </row>
    <row r="14" spans="1:12" ht="13.5">
      <c r="A14" s="103" t="s">
        <v>58</v>
      </c>
      <c r="B14" s="125"/>
      <c r="C14" s="126"/>
      <c r="D14" s="126"/>
      <c r="E14" s="126">
        <v>0.03</v>
      </c>
      <c r="F14" s="126"/>
      <c r="G14" s="126"/>
      <c r="H14" s="126"/>
      <c r="I14" s="126"/>
      <c r="J14" s="126"/>
      <c r="K14" s="126"/>
      <c r="L14" s="126"/>
    </row>
    <row r="15" spans="1:12" ht="13.5">
      <c r="A15" s="103" t="s">
        <v>59</v>
      </c>
      <c r="B15" s="127"/>
      <c r="C15" s="128"/>
      <c r="D15" s="128"/>
      <c r="E15" s="128">
        <v>0.75</v>
      </c>
      <c r="F15" s="128"/>
      <c r="G15" s="128"/>
      <c r="H15" s="128"/>
      <c r="I15" s="128"/>
      <c r="J15" s="128"/>
      <c r="K15" s="128"/>
      <c r="L15" s="128"/>
    </row>
    <row r="16" spans="1:12" ht="13.5">
      <c r="A16" s="103" t="s">
        <v>126</v>
      </c>
      <c r="B16" s="84">
        <v>0.2853</v>
      </c>
      <c r="C16" s="85">
        <v>0.47875</v>
      </c>
      <c r="D16" s="85">
        <v>0.4665</v>
      </c>
      <c r="E16" s="85">
        <v>0.4016</v>
      </c>
      <c r="F16" s="85">
        <v>0.495</v>
      </c>
      <c r="G16" s="85">
        <v>0.541</v>
      </c>
      <c r="H16" s="85">
        <v>0.602</v>
      </c>
      <c r="I16" s="85">
        <v>0.553</v>
      </c>
      <c r="J16" s="85">
        <v>0.5</v>
      </c>
      <c r="K16" s="85">
        <v>0.37</v>
      </c>
      <c r="L16" s="126"/>
    </row>
    <row r="17" spans="1:12" ht="13.5">
      <c r="A17" s="103" t="s">
        <v>73</v>
      </c>
      <c r="B17" s="122">
        <v>0.3185</v>
      </c>
      <c r="C17" s="123">
        <v>0.31426</v>
      </c>
      <c r="D17" s="123">
        <v>0.3384</v>
      </c>
      <c r="E17" s="123">
        <v>0.1854</v>
      </c>
      <c r="F17" s="123">
        <v>0.421998</v>
      </c>
      <c r="G17" s="123">
        <v>0.41</v>
      </c>
      <c r="H17" s="123">
        <v>0.409</v>
      </c>
      <c r="I17" s="123">
        <v>0.325</v>
      </c>
      <c r="J17" s="123">
        <v>0.369</v>
      </c>
      <c r="K17" s="123">
        <v>0.329</v>
      </c>
      <c r="L17" s="123"/>
    </row>
    <row r="18" spans="1:12" ht="13.5">
      <c r="A18" s="103" t="s">
        <v>74</v>
      </c>
      <c r="B18" s="84">
        <v>0.0916</v>
      </c>
      <c r="C18" s="85">
        <v>0.150113</v>
      </c>
      <c r="D18" s="85">
        <v>0.1702</v>
      </c>
      <c r="E18" s="85">
        <v>0.172981</v>
      </c>
      <c r="F18" s="85">
        <v>0.216457</v>
      </c>
      <c r="G18" s="85">
        <v>0.187</v>
      </c>
      <c r="H18" s="85">
        <v>0.207</v>
      </c>
      <c r="I18" s="85">
        <v>0.202</v>
      </c>
      <c r="J18" s="85">
        <v>0.213</v>
      </c>
      <c r="K18" s="85">
        <v>0.189</v>
      </c>
      <c r="L18" s="85"/>
    </row>
    <row r="19" spans="1:12" ht="13.5">
      <c r="A19" s="103" t="s">
        <v>75</v>
      </c>
      <c r="B19" s="122"/>
      <c r="C19" s="123"/>
      <c r="D19" s="123"/>
      <c r="E19" s="123">
        <v>0.05</v>
      </c>
      <c r="F19" s="123"/>
      <c r="G19" s="123"/>
      <c r="H19" s="123"/>
      <c r="I19" s="123"/>
      <c r="J19" s="123"/>
      <c r="K19" s="123"/>
      <c r="L19" s="123"/>
    </row>
    <row r="20" spans="1:12" ht="13.5">
      <c r="A20" s="103" t="s">
        <v>76</v>
      </c>
      <c r="B20" s="84"/>
      <c r="C20" s="85"/>
      <c r="D20" s="85"/>
      <c r="E20" s="85">
        <v>0.05</v>
      </c>
      <c r="F20" s="85"/>
      <c r="G20" s="85"/>
      <c r="H20" s="85"/>
      <c r="I20" s="85"/>
      <c r="J20" s="85"/>
      <c r="K20" s="85"/>
      <c r="L20" s="85"/>
    </row>
    <row r="21" spans="1:12" ht="13.5">
      <c r="A21" s="103" t="s">
        <v>69</v>
      </c>
      <c r="B21" s="122"/>
      <c r="C21" s="123"/>
      <c r="D21" s="123"/>
      <c r="E21" s="123">
        <v>0.56</v>
      </c>
      <c r="F21" s="123">
        <v>0.48</v>
      </c>
      <c r="G21" s="123">
        <v>0.32</v>
      </c>
      <c r="H21" s="123"/>
      <c r="I21" s="123"/>
      <c r="J21" s="123"/>
      <c r="K21" s="123"/>
      <c r="L21" s="123"/>
    </row>
    <row r="22" spans="1:12" ht="13.5">
      <c r="A22" s="103" t="s">
        <v>94</v>
      </c>
      <c r="B22" s="84">
        <v>0.45</v>
      </c>
      <c r="C22" s="85">
        <v>0.47</v>
      </c>
      <c r="D22" s="85">
        <v>0.45</v>
      </c>
      <c r="E22" s="85">
        <v>0.41</v>
      </c>
      <c r="F22" s="85"/>
      <c r="G22" s="85"/>
      <c r="H22" s="85"/>
      <c r="I22" s="85">
        <v>0.43</v>
      </c>
      <c r="J22" s="85">
        <v>0.466</v>
      </c>
      <c r="K22" s="85"/>
      <c r="L22" s="85"/>
    </row>
    <row r="23" spans="1:12" ht="13.5">
      <c r="A23" s="103" t="s">
        <v>77</v>
      </c>
      <c r="B23" s="122">
        <v>0.42</v>
      </c>
      <c r="C23" s="123">
        <v>0.36</v>
      </c>
      <c r="D23" s="123">
        <v>0.36</v>
      </c>
      <c r="E23" s="123">
        <v>0.36</v>
      </c>
      <c r="F23" s="123"/>
      <c r="G23" s="123"/>
      <c r="H23" s="123"/>
      <c r="I23" s="123">
        <v>0.333</v>
      </c>
      <c r="J23" s="123">
        <v>0.354</v>
      </c>
      <c r="K23" s="123"/>
      <c r="L23" s="123"/>
    </row>
    <row r="24" spans="1:12" ht="13.5">
      <c r="A24" s="103" t="s">
        <v>80</v>
      </c>
      <c r="B24" s="84"/>
      <c r="C24" s="85">
        <v>0.54</v>
      </c>
      <c r="D24" s="85"/>
      <c r="E24" s="85"/>
      <c r="F24" s="85"/>
      <c r="G24" s="85"/>
      <c r="H24" s="85"/>
      <c r="I24" s="85"/>
      <c r="J24" s="85"/>
      <c r="K24" s="85">
        <v>0.45</v>
      </c>
      <c r="L24" s="85"/>
    </row>
    <row r="25" spans="1:12" ht="13.5">
      <c r="A25" s="103" t="s">
        <v>91</v>
      </c>
      <c r="B25" s="122"/>
      <c r="C25" s="123"/>
      <c r="D25" s="123"/>
      <c r="E25" s="123"/>
      <c r="F25" s="123"/>
      <c r="G25" s="123">
        <v>0.89</v>
      </c>
      <c r="H25" s="123">
        <v>0.085</v>
      </c>
      <c r="I25" s="123"/>
      <c r="J25" s="123"/>
      <c r="K25" s="123"/>
      <c r="L25" s="123"/>
    </row>
    <row r="26" spans="1:12" ht="13.5">
      <c r="A26" s="103" t="s">
        <v>90</v>
      </c>
      <c r="B26" s="84"/>
      <c r="C26" s="85"/>
      <c r="D26" s="85"/>
      <c r="E26" s="85"/>
      <c r="F26" s="85"/>
      <c r="G26" s="85">
        <v>0.17</v>
      </c>
      <c r="H26" s="85">
        <v>0.256</v>
      </c>
      <c r="I26" s="85"/>
      <c r="J26" s="85"/>
      <c r="K26" s="85"/>
      <c r="L26" s="85"/>
    </row>
    <row r="27" spans="1:12" ht="13.5">
      <c r="A27" s="103" t="s">
        <v>65</v>
      </c>
      <c r="B27" s="122"/>
      <c r="C27" s="123"/>
      <c r="D27" s="123"/>
      <c r="E27" s="123"/>
      <c r="F27" s="123"/>
      <c r="G27" s="123"/>
      <c r="H27" s="123"/>
      <c r="I27" s="123">
        <v>0.71</v>
      </c>
      <c r="J27" s="123">
        <v>0.73</v>
      </c>
      <c r="K27" s="123">
        <v>0.68</v>
      </c>
      <c r="L27" s="123"/>
    </row>
    <row r="28" spans="1:12" ht="13.5" customHeight="1">
      <c r="A28" s="103" t="s">
        <v>97</v>
      </c>
      <c r="B28" s="84"/>
      <c r="C28" s="85"/>
      <c r="D28" s="85"/>
      <c r="E28" s="85"/>
      <c r="F28" s="85"/>
      <c r="G28" s="85"/>
      <c r="H28" s="85"/>
      <c r="I28" s="129">
        <v>0.52</v>
      </c>
      <c r="J28" s="129">
        <v>0.51</v>
      </c>
      <c r="K28" s="129">
        <v>0.5</v>
      </c>
      <c r="L28" s="85"/>
    </row>
    <row r="29" spans="1:12" ht="14.25" customHeight="1">
      <c r="A29" s="103" t="s">
        <v>98</v>
      </c>
      <c r="B29" s="122"/>
      <c r="C29" s="123"/>
      <c r="D29" s="123"/>
      <c r="E29" s="123"/>
      <c r="F29" s="123"/>
      <c r="G29" s="123"/>
      <c r="H29" s="123"/>
      <c r="I29" s="130">
        <v>0.35</v>
      </c>
      <c r="J29" s="130">
        <v>0.38</v>
      </c>
      <c r="K29" s="130">
        <v>0.35</v>
      </c>
      <c r="L29" s="123"/>
    </row>
    <row r="30" spans="1:12" ht="13.5" customHeight="1">
      <c r="A30" s="103" t="s">
        <v>95</v>
      </c>
      <c r="B30" s="84"/>
      <c r="C30" s="85"/>
      <c r="D30" s="85"/>
      <c r="E30" s="85"/>
      <c r="F30" s="85"/>
      <c r="G30" s="85"/>
      <c r="H30" s="85"/>
      <c r="I30" s="129">
        <v>0.37</v>
      </c>
      <c r="J30" s="129">
        <v>0.38</v>
      </c>
      <c r="K30" s="129">
        <v>0.37</v>
      </c>
      <c r="L30" s="85"/>
    </row>
    <row r="31" spans="1:12" ht="15" customHeight="1">
      <c r="A31" s="103" t="s">
        <v>96</v>
      </c>
      <c r="B31" s="122"/>
      <c r="C31" s="123"/>
      <c r="D31" s="123"/>
      <c r="E31" s="123"/>
      <c r="F31" s="123"/>
      <c r="G31" s="123"/>
      <c r="H31" s="123"/>
      <c r="I31" s="130">
        <v>0.59</v>
      </c>
      <c r="J31" s="130">
        <v>0.63</v>
      </c>
      <c r="K31" s="130">
        <v>0.6</v>
      </c>
      <c r="L31" s="123"/>
    </row>
    <row r="32" spans="1:12" ht="13.5">
      <c r="A32" s="103" t="s">
        <v>83</v>
      </c>
      <c r="B32" s="84">
        <v>0.65</v>
      </c>
      <c r="C32" s="85">
        <v>0.64</v>
      </c>
      <c r="D32" s="85"/>
      <c r="E32" s="85"/>
      <c r="F32" s="85"/>
      <c r="G32" s="85"/>
      <c r="H32" s="85"/>
      <c r="I32" s="85"/>
      <c r="J32" s="85"/>
      <c r="K32" s="85">
        <v>0.544</v>
      </c>
      <c r="L32" s="85"/>
    </row>
    <row r="33" spans="1:12" ht="13.5">
      <c r="A33" s="103" t="s">
        <v>86</v>
      </c>
      <c r="B33" s="122">
        <v>0.57</v>
      </c>
      <c r="C33" s="123">
        <v>0.56</v>
      </c>
      <c r="D33" s="123">
        <v>0.56</v>
      </c>
      <c r="E33" s="123">
        <v>0.53</v>
      </c>
      <c r="F33" s="123">
        <v>0.53</v>
      </c>
      <c r="G33" s="123">
        <v>0.49</v>
      </c>
      <c r="H33" s="123"/>
      <c r="I33" s="123">
        <v>0.49</v>
      </c>
      <c r="J33" s="123">
        <v>0.49</v>
      </c>
      <c r="K33" s="123">
        <v>0.48</v>
      </c>
      <c r="L33" s="123">
        <v>0.47</v>
      </c>
    </row>
    <row r="34" spans="1:12" ht="13.5">
      <c r="A34" s="115" t="s">
        <v>87</v>
      </c>
      <c r="B34" s="84"/>
      <c r="C34" s="85"/>
      <c r="D34" s="85"/>
      <c r="E34" s="85"/>
      <c r="F34" s="85"/>
      <c r="G34" s="85"/>
      <c r="H34" s="85"/>
      <c r="I34" s="85"/>
      <c r="J34" s="85"/>
      <c r="K34" s="85">
        <v>0.45</v>
      </c>
      <c r="L34" s="85"/>
    </row>
    <row r="35" spans="1:12" ht="13.5">
      <c r="A35" s="103" t="s">
        <v>71</v>
      </c>
      <c r="B35" s="122"/>
      <c r="C35" s="123"/>
      <c r="D35" s="123"/>
      <c r="E35" s="123"/>
      <c r="F35" s="123"/>
      <c r="G35" s="123"/>
      <c r="H35" s="123">
        <v>0.77</v>
      </c>
      <c r="I35" s="123">
        <v>0.65</v>
      </c>
      <c r="J35" s="123">
        <v>0.75</v>
      </c>
      <c r="K35" s="123">
        <v>0.75</v>
      </c>
      <c r="L35" s="123"/>
    </row>
    <row r="36" spans="1:12" ht="13.5">
      <c r="A36" s="103" t="s">
        <v>99</v>
      </c>
      <c r="B36" s="84"/>
      <c r="C36" s="85">
        <v>0.45</v>
      </c>
      <c r="D36" s="85">
        <v>0.34</v>
      </c>
      <c r="E36" s="85">
        <v>0.35</v>
      </c>
      <c r="F36" s="85"/>
      <c r="G36" s="85"/>
      <c r="H36" s="85"/>
      <c r="I36" s="85"/>
      <c r="J36" s="85"/>
      <c r="K36" s="85"/>
      <c r="L36" s="85"/>
    </row>
    <row r="37" spans="1:12" ht="13.5">
      <c r="A37" s="103" t="s">
        <v>78</v>
      </c>
      <c r="B37" s="122"/>
      <c r="C37" s="123">
        <v>0.55</v>
      </c>
      <c r="D37" s="123">
        <v>0.49</v>
      </c>
      <c r="E37" s="123">
        <v>0.51</v>
      </c>
      <c r="F37" s="123"/>
      <c r="G37" s="123"/>
      <c r="H37" s="123"/>
      <c r="I37" s="123"/>
      <c r="J37" s="123"/>
      <c r="K37" s="123"/>
      <c r="L37" s="123"/>
    </row>
    <row r="38" spans="1:12" ht="13.5">
      <c r="A38" s="103" t="s">
        <v>84</v>
      </c>
      <c r="B38" s="84">
        <v>0.38</v>
      </c>
      <c r="C38" s="85">
        <v>0.3</v>
      </c>
      <c r="D38" s="85">
        <v>0.29</v>
      </c>
      <c r="E38" s="85">
        <v>0.26</v>
      </c>
      <c r="F38" s="85">
        <v>0.21</v>
      </c>
      <c r="G38" s="85">
        <v>0.22</v>
      </c>
      <c r="H38" s="85">
        <v>0.24</v>
      </c>
      <c r="I38" s="85">
        <v>0.18</v>
      </c>
      <c r="J38" s="85"/>
      <c r="K38" s="85"/>
      <c r="L38" s="85"/>
    </row>
    <row r="40" spans="1:12" ht="13.5">
      <c r="A40" s="131" t="s">
        <v>57</v>
      </c>
      <c r="B40" s="132" t="s">
        <v>38</v>
      </c>
      <c r="C40" s="132"/>
      <c r="D40" s="132"/>
      <c r="E40" s="132"/>
      <c r="F40" s="132"/>
      <c r="G40" s="132"/>
      <c r="H40" s="132"/>
      <c r="I40" s="132"/>
      <c r="J40" s="132"/>
      <c r="K40" s="132"/>
      <c r="L40" s="132"/>
    </row>
    <row r="41" spans="1:12" ht="13.5">
      <c r="A41" s="131" t="s">
        <v>9</v>
      </c>
      <c r="B41" s="133" t="s">
        <v>38</v>
      </c>
      <c r="C41" s="133"/>
      <c r="D41" s="133"/>
      <c r="E41" s="133"/>
      <c r="F41" s="133"/>
      <c r="G41" s="133"/>
      <c r="H41" s="133"/>
      <c r="I41" s="133"/>
      <c r="J41" s="133"/>
      <c r="K41" s="133"/>
      <c r="L41" s="133"/>
    </row>
    <row r="42" spans="1:12" ht="13.5">
      <c r="A42" s="131" t="s">
        <v>68</v>
      </c>
      <c r="B42" s="132" t="s">
        <v>38</v>
      </c>
      <c r="C42" s="132"/>
      <c r="D42" s="132"/>
      <c r="E42" s="132"/>
      <c r="F42" s="132"/>
      <c r="G42" s="132"/>
      <c r="H42" s="132"/>
      <c r="I42" s="132"/>
      <c r="J42" s="132"/>
      <c r="K42" s="132"/>
      <c r="L42" s="132"/>
    </row>
    <row r="43" spans="1:12" ht="13.5">
      <c r="A43" s="131" t="s">
        <v>85</v>
      </c>
      <c r="B43" s="133" t="s">
        <v>38</v>
      </c>
      <c r="C43" s="133"/>
      <c r="D43" s="133"/>
      <c r="E43" s="133"/>
      <c r="F43" s="133"/>
      <c r="G43" s="133"/>
      <c r="H43" s="133"/>
      <c r="I43" s="133"/>
      <c r="J43" s="133"/>
      <c r="K43" s="133"/>
      <c r="L43" s="133"/>
    </row>
    <row r="44" spans="1:12" ht="13.5">
      <c r="A44" s="131" t="s">
        <v>72</v>
      </c>
      <c r="B44" s="132" t="s">
        <v>38</v>
      </c>
      <c r="C44" s="132"/>
      <c r="D44" s="132"/>
      <c r="E44" s="132"/>
      <c r="F44" s="132"/>
      <c r="G44" s="132"/>
      <c r="H44" s="132"/>
      <c r="I44" s="132"/>
      <c r="J44" s="132"/>
      <c r="K44" s="132"/>
      <c r="L44" s="132"/>
    </row>
    <row r="45" spans="1:12" ht="13.5">
      <c r="A45" s="131" t="s">
        <v>79</v>
      </c>
      <c r="B45" s="133" t="s">
        <v>38</v>
      </c>
      <c r="C45" s="133"/>
      <c r="D45" s="133"/>
      <c r="E45" s="133"/>
      <c r="F45" s="133"/>
      <c r="G45" s="133"/>
      <c r="H45" s="133"/>
      <c r="I45" s="133"/>
      <c r="J45" s="133"/>
      <c r="K45" s="133"/>
      <c r="L45" s="133"/>
    </row>
    <row r="46" spans="1:12" ht="13.5">
      <c r="A46" s="131" t="s">
        <v>81</v>
      </c>
      <c r="B46" s="132" t="s">
        <v>38</v>
      </c>
      <c r="C46" s="132"/>
      <c r="D46" s="132"/>
      <c r="E46" s="132"/>
      <c r="F46" s="132"/>
      <c r="G46" s="132"/>
      <c r="H46" s="132"/>
      <c r="I46" s="132"/>
      <c r="J46" s="132"/>
      <c r="K46" s="132"/>
      <c r="L46" s="132"/>
    </row>
    <row r="47" spans="1:12" ht="13.5">
      <c r="A47" s="131" t="s">
        <v>82</v>
      </c>
      <c r="B47" s="133" t="s">
        <v>38</v>
      </c>
      <c r="C47" s="133"/>
      <c r="D47" s="133"/>
      <c r="E47" s="133"/>
      <c r="F47" s="133"/>
      <c r="G47" s="133"/>
      <c r="H47" s="133"/>
      <c r="I47" s="133"/>
      <c r="J47" s="133"/>
      <c r="K47" s="133"/>
      <c r="L47" s="133"/>
    </row>
    <row r="48" spans="1:12" ht="13.5">
      <c r="A48" s="131" t="s">
        <v>92</v>
      </c>
      <c r="B48" s="132" t="s">
        <v>38</v>
      </c>
      <c r="C48" s="132"/>
      <c r="D48" s="132"/>
      <c r="E48" s="132"/>
      <c r="F48" s="132"/>
      <c r="G48" s="132"/>
      <c r="H48" s="132"/>
      <c r="I48" s="132"/>
      <c r="J48" s="132"/>
      <c r="K48" s="132"/>
      <c r="L48" s="132"/>
    </row>
    <row r="51" ht="13.5">
      <c r="A51" s="5" t="s">
        <v>127</v>
      </c>
    </row>
    <row r="52" ht="13.5">
      <c r="A52" s="5" t="s">
        <v>131</v>
      </c>
    </row>
    <row r="54" ht="13.5">
      <c r="A54" s="5" t="s">
        <v>48</v>
      </c>
    </row>
  </sheetData>
  <sheetProtection/>
  <mergeCells count="9">
    <mergeCell ref="B45:L45"/>
    <mergeCell ref="B46:L46"/>
    <mergeCell ref="B47:L47"/>
    <mergeCell ref="B48:L48"/>
    <mergeCell ref="B40:L40"/>
    <mergeCell ref="B41:L41"/>
    <mergeCell ref="B42:L42"/>
    <mergeCell ref="B43:L43"/>
    <mergeCell ref="B44:L4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Dovile</dc:creator>
  <cp:keywords/>
  <dc:description/>
  <cp:lastModifiedBy>Dovile Adminaite</cp:lastModifiedBy>
  <dcterms:created xsi:type="dcterms:W3CDTF">2015-01-07T13:36:45Z</dcterms:created>
  <dcterms:modified xsi:type="dcterms:W3CDTF">2015-06-22T12:53:52Z</dcterms:modified>
  <cp:category/>
  <cp:version/>
  <cp:contentType/>
  <cp:contentStatus/>
</cp:coreProperties>
</file>